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L:\Library\Elections\2022 Election\Post Election Manual Audit\Website Report\Attachments\"/>
    </mc:Choice>
  </mc:AlternateContent>
  <xr:revisionPtr revIDLastSave="0" documentId="13_ncr:1_{B6B38805-5A2D-4D2D-8F75-7EE32A03DE72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1" l="1"/>
  <c r="Q250" i="1"/>
  <c r="Q249" i="1"/>
  <c r="Q248" i="1"/>
  <c r="Q247" i="1"/>
  <c r="Q246" i="1"/>
  <c r="Q245" i="1"/>
  <c r="Q244" i="1"/>
  <c r="E63" i="1" l="1"/>
  <c r="K63" i="1"/>
  <c r="N63" i="1"/>
  <c r="O63" i="1"/>
  <c r="P63" i="1"/>
  <c r="E64" i="1"/>
  <c r="K64" i="1"/>
  <c r="N64" i="1"/>
  <c r="O64" i="1"/>
  <c r="P64" i="1"/>
  <c r="E65" i="1"/>
  <c r="K65" i="1"/>
  <c r="N65" i="1"/>
  <c r="O65" i="1"/>
  <c r="P65" i="1"/>
  <c r="E66" i="1"/>
  <c r="K66" i="1"/>
  <c r="N66" i="1"/>
  <c r="O66" i="1"/>
  <c r="P66" i="1"/>
  <c r="Q66" i="1" s="1"/>
  <c r="E67" i="1"/>
  <c r="K67" i="1"/>
  <c r="N67" i="1"/>
  <c r="O67" i="1"/>
  <c r="P67" i="1"/>
  <c r="E68" i="1"/>
  <c r="K68" i="1"/>
  <c r="N68" i="1"/>
  <c r="O68" i="1"/>
  <c r="P68" i="1"/>
  <c r="E69" i="1"/>
  <c r="K69" i="1"/>
  <c r="N69" i="1"/>
  <c r="O69" i="1"/>
  <c r="P69" i="1"/>
  <c r="E70" i="1"/>
  <c r="K70" i="1"/>
  <c r="N70" i="1"/>
  <c r="O70" i="1"/>
  <c r="P70" i="1"/>
  <c r="O71" i="1"/>
  <c r="P71" i="1"/>
  <c r="Q68" i="1" l="1"/>
  <c r="Q65" i="1"/>
  <c r="Q63" i="1"/>
  <c r="E71" i="1"/>
  <c r="Q70" i="1"/>
  <c r="Q64" i="1"/>
  <c r="N71" i="1"/>
  <c r="K71" i="1"/>
  <c r="Q69" i="1"/>
  <c r="Q67" i="1"/>
  <c r="P241" i="1"/>
  <c r="O241" i="1"/>
  <c r="P240" i="1"/>
  <c r="O240" i="1"/>
  <c r="P239" i="1"/>
  <c r="O239" i="1"/>
  <c r="Q239" i="1" s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Q223" i="1" s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Q195" i="1" s="1"/>
  <c r="P194" i="1"/>
  <c r="O194" i="1"/>
  <c r="P193" i="1"/>
  <c r="O193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Q186" i="1" s="1"/>
  <c r="P185" i="1"/>
  <c r="O185" i="1"/>
  <c r="P184" i="1"/>
  <c r="O184" i="1"/>
  <c r="P183" i="1"/>
  <c r="O183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1" i="1"/>
  <c r="O151" i="1"/>
  <c r="P150" i="1"/>
  <c r="O150" i="1"/>
  <c r="P149" i="1"/>
  <c r="O149" i="1"/>
  <c r="P148" i="1"/>
  <c r="O148" i="1"/>
  <c r="Q148" i="1" s="1"/>
  <c r="P147" i="1"/>
  <c r="O147" i="1"/>
  <c r="P146" i="1"/>
  <c r="O146" i="1"/>
  <c r="P145" i="1"/>
  <c r="O145" i="1"/>
  <c r="P144" i="1"/>
  <c r="O144" i="1"/>
  <c r="P143" i="1"/>
  <c r="O143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Q133" i="1" s="1"/>
  <c r="P131" i="1"/>
  <c r="O131" i="1"/>
  <c r="P130" i="1"/>
  <c r="O130" i="1"/>
  <c r="P129" i="1"/>
  <c r="O129" i="1"/>
  <c r="P128" i="1"/>
  <c r="O128" i="1"/>
  <c r="P127" i="1"/>
  <c r="O127" i="1"/>
  <c r="P126" i="1"/>
  <c r="O126" i="1"/>
  <c r="Q126" i="1" s="1"/>
  <c r="P125" i="1"/>
  <c r="O125" i="1"/>
  <c r="P124" i="1"/>
  <c r="O124" i="1"/>
  <c r="P123" i="1"/>
  <c r="O123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Q115" i="1" s="1"/>
  <c r="P114" i="1"/>
  <c r="O114" i="1"/>
  <c r="P113" i="1"/>
  <c r="O113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1" i="1"/>
  <c r="O91" i="1"/>
  <c r="P90" i="1"/>
  <c r="O90" i="1"/>
  <c r="P89" i="1"/>
  <c r="O89" i="1"/>
  <c r="Q89" i="1" s="1"/>
  <c r="P88" i="1"/>
  <c r="O88" i="1"/>
  <c r="P87" i="1"/>
  <c r="O87" i="1"/>
  <c r="P86" i="1"/>
  <c r="O86" i="1"/>
  <c r="P85" i="1"/>
  <c r="O85" i="1"/>
  <c r="P84" i="1"/>
  <c r="O84" i="1"/>
  <c r="P83" i="1"/>
  <c r="O83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61" i="1"/>
  <c r="O61" i="1"/>
  <c r="P60" i="1"/>
  <c r="O60" i="1"/>
  <c r="P59" i="1"/>
  <c r="O59" i="1"/>
  <c r="P58" i="1"/>
  <c r="O58" i="1"/>
  <c r="P57" i="1"/>
  <c r="O57" i="1"/>
  <c r="P56" i="1"/>
  <c r="O56" i="1"/>
  <c r="Q56" i="1" s="1"/>
  <c r="P55" i="1"/>
  <c r="O55" i="1"/>
  <c r="P54" i="1"/>
  <c r="O54" i="1"/>
  <c r="P53" i="1"/>
  <c r="O53" i="1"/>
  <c r="P51" i="1"/>
  <c r="O51" i="1"/>
  <c r="P50" i="1"/>
  <c r="O50" i="1"/>
  <c r="P49" i="1"/>
  <c r="O49" i="1"/>
  <c r="P48" i="1"/>
  <c r="O48" i="1"/>
  <c r="P47" i="1"/>
  <c r="O47" i="1"/>
  <c r="P46" i="1"/>
  <c r="O46" i="1"/>
  <c r="Q46" i="1" s="1"/>
  <c r="P45" i="1"/>
  <c r="O45" i="1"/>
  <c r="P44" i="1"/>
  <c r="O44" i="1"/>
  <c r="P43" i="1"/>
  <c r="O43" i="1"/>
  <c r="P41" i="1"/>
  <c r="O41" i="1"/>
  <c r="P40" i="1"/>
  <c r="O40" i="1"/>
  <c r="P39" i="1"/>
  <c r="O39" i="1"/>
  <c r="P38" i="1"/>
  <c r="O38" i="1"/>
  <c r="P37" i="1"/>
  <c r="O37" i="1"/>
  <c r="P36" i="1"/>
  <c r="O36" i="1"/>
  <c r="Q36" i="1" s="1"/>
  <c r="P35" i="1"/>
  <c r="O35" i="1"/>
  <c r="P34" i="1"/>
  <c r="O34" i="1"/>
  <c r="P33" i="1"/>
  <c r="Q33" i="1" s="1"/>
  <c r="O33" i="1"/>
  <c r="P31" i="1"/>
  <c r="O31" i="1"/>
  <c r="P30" i="1"/>
  <c r="O30" i="1"/>
  <c r="P29" i="1"/>
  <c r="O29" i="1"/>
  <c r="P28" i="1"/>
  <c r="O28" i="1"/>
  <c r="P27" i="1"/>
  <c r="O27" i="1"/>
  <c r="Q27" i="1" s="1"/>
  <c r="P26" i="1"/>
  <c r="O26" i="1"/>
  <c r="P25" i="1"/>
  <c r="O25" i="1"/>
  <c r="P24" i="1"/>
  <c r="O24" i="1"/>
  <c r="P23" i="1"/>
  <c r="O23" i="1"/>
  <c r="P21" i="1"/>
  <c r="O21" i="1"/>
  <c r="P20" i="1"/>
  <c r="O20" i="1"/>
  <c r="Q20" i="1" s="1"/>
  <c r="P19" i="1"/>
  <c r="O19" i="1"/>
  <c r="P18" i="1"/>
  <c r="O18" i="1"/>
  <c r="P17" i="1"/>
  <c r="O17" i="1"/>
  <c r="P16" i="1"/>
  <c r="O16" i="1"/>
  <c r="P15" i="1"/>
  <c r="O15" i="1"/>
  <c r="Q15" i="1" s="1"/>
  <c r="P14" i="1"/>
  <c r="O14" i="1"/>
  <c r="P13" i="1"/>
  <c r="O13" i="1"/>
  <c r="Q13" i="1" s="1"/>
  <c r="P11" i="1"/>
  <c r="P10" i="1"/>
  <c r="P9" i="1"/>
  <c r="P8" i="1"/>
  <c r="P7" i="1"/>
  <c r="P6" i="1"/>
  <c r="P5" i="1"/>
  <c r="P4" i="1"/>
  <c r="P3" i="1"/>
  <c r="O11" i="1"/>
  <c r="O10" i="1"/>
  <c r="O9" i="1"/>
  <c r="O8" i="1"/>
  <c r="O7" i="1"/>
  <c r="O6" i="1"/>
  <c r="O5" i="1"/>
  <c r="O4" i="1"/>
  <c r="O3" i="1"/>
  <c r="Q210" i="1"/>
  <c r="Q189" i="1"/>
  <c r="Q123" i="1"/>
  <c r="M251" i="1"/>
  <c r="M250" i="1"/>
  <c r="M249" i="1"/>
  <c r="M248" i="1"/>
  <c r="M247" i="1"/>
  <c r="M246" i="1"/>
  <c r="M245" i="1"/>
  <c r="M244" i="1"/>
  <c r="M243" i="1"/>
  <c r="L251" i="1"/>
  <c r="L250" i="1"/>
  <c r="L249" i="1"/>
  <c r="L248" i="1"/>
  <c r="L247" i="1"/>
  <c r="L246" i="1"/>
  <c r="L245" i="1"/>
  <c r="L244" i="1"/>
  <c r="L243" i="1"/>
  <c r="J251" i="1"/>
  <c r="J250" i="1"/>
  <c r="J249" i="1"/>
  <c r="J248" i="1"/>
  <c r="J247" i="1"/>
  <c r="J246" i="1"/>
  <c r="J245" i="1"/>
  <c r="J244" i="1"/>
  <c r="J243" i="1"/>
  <c r="I251" i="1"/>
  <c r="I250" i="1"/>
  <c r="I249" i="1"/>
  <c r="I248" i="1"/>
  <c r="I247" i="1"/>
  <c r="I246" i="1"/>
  <c r="I245" i="1"/>
  <c r="I244" i="1"/>
  <c r="I243" i="1"/>
  <c r="G251" i="1"/>
  <c r="G250" i="1"/>
  <c r="G249" i="1"/>
  <c r="G248" i="1"/>
  <c r="G247" i="1"/>
  <c r="G246" i="1"/>
  <c r="G245" i="1"/>
  <c r="G244" i="1"/>
  <c r="G243" i="1"/>
  <c r="F251" i="1"/>
  <c r="F250" i="1"/>
  <c r="F249" i="1"/>
  <c r="F248" i="1"/>
  <c r="F247" i="1"/>
  <c r="F246" i="1"/>
  <c r="F245" i="1"/>
  <c r="F244" i="1"/>
  <c r="F243" i="1"/>
  <c r="D251" i="1"/>
  <c r="D250" i="1"/>
  <c r="D249" i="1"/>
  <c r="D248" i="1"/>
  <c r="D247" i="1"/>
  <c r="D246" i="1"/>
  <c r="D245" i="1"/>
  <c r="D244" i="1"/>
  <c r="D243" i="1"/>
  <c r="C251" i="1"/>
  <c r="C250" i="1"/>
  <c r="C249" i="1"/>
  <c r="C248" i="1"/>
  <c r="C247" i="1"/>
  <c r="C246" i="1"/>
  <c r="C245" i="1"/>
  <c r="C244" i="1"/>
  <c r="C243" i="1"/>
  <c r="Q237" i="1" l="1"/>
  <c r="Q224" i="1"/>
  <c r="Q230" i="1"/>
  <c r="Q216" i="1"/>
  <c r="Q215" i="1"/>
  <c r="Q214" i="1"/>
  <c r="Q220" i="1"/>
  <c r="Q217" i="1"/>
  <c r="Q207" i="1"/>
  <c r="Q200" i="1"/>
  <c r="Q188" i="1"/>
  <c r="Q184" i="1"/>
  <c r="Q191" i="1" s="1"/>
  <c r="Q185" i="1"/>
  <c r="Q180" i="1"/>
  <c r="Q163" i="1"/>
  <c r="Q168" i="1"/>
  <c r="Q153" i="1"/>
  <c r="Q159" i="1"/>
  <c r="Q155" i="1"/>
  <c r="Q143" i="1"/>
  <c r="Q145" i="1"/>
  <c r="Q146" i="1"/>
  <c r="Q136" i="1"/>
  <c r="Q127" i="1"/>
  <c r="Q128" i="1"/>
  <c r="Q125" i="1"/>
  <c r="Q116" i="1"/>
  <c r="Q118" i="1"/>
  <c r="Q109" i="1"/>
  <c r="Q107" i="1"/>
  <c r="Q99" i="1"/>
  <c r="Q98" i="1"/>
  <c r="Q97" i="1"/>
  <c r="Q90" i="1"/>
  <c r="Q83" i="1"/>
  <c r="Q86" i="1"/>
  <c r="Q75" i="1"/>
  <c r="Q80" i="1"/>
  <c r="Q77" i="1"/>
  <c r="Q73" i="1"/>
  <c r="Q74" i="1"/>
  <c r="Q76" i="1"/>
  <c r="Q71" i="1"/>
  <c r="Q59" i="1"/>
  <c r="Q54" i="1"/>
  <c r="Q45" i="1"/>
  <c r="Q48" i="1"/>
  <c r="Q50" i="1"/>
  <c r="Q47" i="1"/>
  <c r="Q44" i="1"/>
  <c r="Q38" i="1"/>
  <c r="Q28" i="1"/>
  <c r="Q29" i="1"/>
  <c r="Q18" i="1"/>
  <c r="Q19" i="1"/>
  <c r="Q17" i="1"/>
  <c r="Q234" i="1"/>
  <c r="Q238" i="1"/>
  <c r="Q240" i="1"/>
  <c r="Q235" i="1"/>
  <c r="Q233" i="1"/>
  <c r="Q226" i="1"/>
  <c r="Q228" i="1"/>
  <c r="Q229" i="1"/>
  <c r="Q219" i="1"/>
  <c r="Q213" i="1"/>
  <c r="Q218" i="1"/>
  <c r="Q203" i="1"/>
  <c r="Q204" i="1"/>
  <c r="Q205" i="1"/>
  <c r="Q206" i="1"/>
  <c r="Q199" i="1"/>
  <c r="Q193" i="1"/>
  <c r="Q198" i="1"/>
  <c r="Q196" i="1"/>
  <c r="Q197" i="1"/>
  <c r="Q194" i="1"/>
  <c r="Q190" i="1"/>
  <c r="Q183" i="1"/>
  <c r="Q187" i="1"/>
  <c r="Q178" i="1"/>
  <c r="Q173" i="1"/>
  <c r="Q174" i="1"/>
  <c r="Q175" i="1"/>
  <c r="Q176" i="1"/>
  <c r="Q177" i="1"/>
  <c r="Q179" i="1"/>
  <c r="Q169" i="1"/>
  <c r="Q164" i="1"/>
  <c r="Q166" i="1"/>
  <c r="Q167" i="1"/>
  <c r="Q170" i="1"/>
  <c r="Q154" i="1"/>
  <c r="Q157" i="1"/>
  <c r="Q158" i="1"/>
  <c r="Q160" i="1"/>
  <c r="Q147" i="1"/>
  <c r="Q144" i="1"/>
  <c r="Q149" i="1"/>
  <c r="Q150" i="1"/>
  <c r="Q137" i="1"/>
  <c r="Q134" i="1"/>
  <c r="Q139" i="1"/>
  <c r="Q138" i="1"/>
  <c r="Q140" i="1"/>
  <c r="Q129" i="1"/>
  <c r="Q119" i="1"/>
  <c r="Q117" i="1"/>
  <c r="Q113" i="1"/>
  <c r="Q120" i="1"/>
  <c r="Q114" i="1"/>
  <c r="N245" i="1"/>
  <c r="Q110" i="1"/>
  <c r="Q103" i="1"/>
  <c r="Q105" i="1"/>
  <c r="Q104" i="1"/>
  <c r="Q106" i="1"/>
  <c r="Q108" i="1"/>
  <c r="Q93" i="1"/>
  <c r="N246" i="1"/>
  <c r="Q100" i="1"/>
  <c r="K249" i="1"/>
  <c r="Q94" i="1"/>
  <c r="Q95" i="1"/>
  <c r="Q96" i="1"/>
  <c r="Q84" i="1"/>
  <c r="Q85" i="1"/>
  <c r="Q87" i="1"/>
  <c r="Q78" i="1"/>
  <c r="Q79" i="1"/>
  <c r="Q57" i="1"/>
  <c r="Q53" i="1"/>
  <c r="Q55" i="1"/>
  <c r="Q60" i="1"/>
  <c r="Q43" i="1"/>
  <c r="Q34" i="1"/>
  <c r="Q39" i="1"/>
  <c r="K250" i="1"/>
  <c r="Q40" i="1"/>
  <c r="K243" i="1"/>
  <c r="Q37" i="1"/>
  <c r="Q30" i="1"/>
  <c r="N248" i="1"/>
  <c r="N247" i="1"/>
  <c r="Q24" i="1"/>
  <c r="Q31" i="1" s="1"/>
  <c r="O247" i="1"/>
  <c r="Q26" i="1"/>
  <c r="Q23" i="1"/>
  <c r="Q25" i="1"/>
  <c r="O250" i="1"/>
  <c r="P250" i="1"/>
  <c r="Q14" i="1"/>
  <c r="K244" i="1"/>
  <c r="Q16" i="1"/>
  <c r="O243" i="1"/>
  <c r="O246" i="1"/>
  <c r="N249" i="1"/>
  <c r="P243" i="1"/>
  <c r="O244" i="1"/>
  <c r="O245" i="1"/>
  <c r="K248" i="1"/>
  <c r="P245" i="1"/>
  <c r="P246" i="1"/>
  <c r="P244" i="1"/>
  <c r="P247" i="1"/>
  <c r="P251" i="1"/>
  <c r="O249" i="1"/>
  <c r="H249" i="1"/>
  <c r="H250" i="1"/>
  <c r="Q4" i="1"/>
  <c r="O248" i="1"/>
  <c r="O251" i="1"/>
  <c r="Q6" i="1"/>
  <c r="Q7" i="1"/>
  <c r="H248" i="1"/>
  <c r="P249" i="1"/>
  <c r="E245" i="1"/>
  <c r="E246" i="1"/>
  <c r="Q8" i="1"/>
  <c r="Q9" i="1"/>
  <c r="E244" i="1"/>
  <c r="Q3" i="1"/>
  <c r="E248" i="1"/>
  <c r="H246" i="1"/>
  <c r="Q208" i="1"/>
  <c r="H245" i="1"/>
  <c r="E249" i="1"/>
  <c r="K245" i="1"/>
  <c r="Q49" i="1"/>
  <c r="Q58" i="1"/>
  <c r="Q156" i="1"/>
  <c r="Q165" i="1"/>
  <c r="Q209" i="1"/>
  <c r="Q227" i="1"/>
  <c r="Q236" i="1"/>
  <c r="K247" i="1"/>
  <c r="Q130" i="1"/>
  <c r="Q5" i="1"/>
  <c r="Q35" i="1"/>
  <c r="Q88" i="1"/>
  <c r="Q124" i="1"/>
  <c r="P248" i="1"/>
  <c r="Q135" i="1"/>
  <c r="Q10" i="1"/>
  <c r="Q225" i="1"/>
  <c r="N250" i="1"/>
  <c r="N244" i="1"/>
  <c r="N243" i="1"/>
  <c r="K246" i="1"/>
  <c r="H243" i="1"/>
  <c r="H244" i="1"/>
  <c r="H247" i="1"/>
  <c r="E250" i="1"/>
  <c r="E247" i="1"/>
  <c r="E243" i="1"/>
  <c r="Q231" i="1" l="1"/>
  <c r="Q171" i="1"/>
  <c r="Q161" i="1"/>
  <c r="Q121" i="1"/>
  <c r="Q101" i="1"/>
  <c r="Q91" i="1"/>
  <c r="Q81" i="1"/>
  <c r="Q61" i="1"/>
  <c r="Q241" i="1"/>
  <c r="Q221" i="1"/>
  <c r="Q211" i="1"/>
  <c r="Q201" i="1"/>
  <c r="Q181" i="1"/>
  <c r="Q151" i="1"/>
  <c r="Q141" i="1"/>
  <c r="Q131" i="1"/>
  <c r="Q111" i="1"/>
  <c r="Q51" i="1"/>
  <c r="Q41" i="1"/>
  <c r="Q21" i="1"/>
  <c r="K251" i="1"/>
  <c r="Q11" i="1"/>
  <c r="H251" i="1"/>
  <c r="N251" i="1"/>
  <c r="E251" i="1"/>
  <c r="N240" i="1"/>
  <c r="K240" i="1"/>
  <c r="H240" i="1"/>
  <c r="E240" i="1"/>
  <c r="N239" i="1"/>
  <c r="K239" i="1"/>
  <c r="H239" i="1"/>
  <c r="E239" i="1"/>
  <c r="N238" i="1"/>
  <c r="K238" i="1"/>
  <c r="H238" i="1"/>
  <c r="E238" i="1"/>
  <c r="N237" i="1"/>
  <c r="K237" i="1"/>
  <c r="H237" i="1"/>
  <c r="E237" i="1"/>
  <c r="N236" i="1"/>
  <c r="K236" i="1"/>
  <c r="H236" i="1"/>
  <c r="E236" i="1"/>
  <c r="N235" i="1"/>
  <c r="K235" i="1"/>
  <c r="H235" i="1"/>
  <c r="E235" i="1"/>
  <c r="N234" i="1"/>
  <c r="K234" i="1"/>
  <c r="H234" i="1"/>
  <c r="E234" i="1"/>
  <c r="N233" i="1"/>
  <c r="K233" i="1"/>
  <c r="H233" i="1"/>
  <c r="E233" i="1"/>
  <c r="N230" i="1"/>
  <c r="K230" i="1"/>
  <c r="H230" i="1"/>
  <c r="E230" i="1"/>
  <c r="N229" i="1"/>
  <c r="K229" i="1"/>
  <c r="H229" i="1"/>
  <c r="E229" i="1"/>
  <c r="N228" i="1"/>
  <c r="K228" i="1"/>
  <c r="H228" i="1"/>
  <c r="E228" i="1"/>
  <c r="N227" i="1"/>
  <c r="K227" i="1"/>
  <c r="H227" i="1"/>
  <c r="E227" i="1"/>
  <c r="N226" i="1"/>
  <c r="K226" i="1"/>
  <c r="H226" i="1"/>
  <c r="E226" i="1"/>
  <c r="N225" i="1"/>
  <c r="K225" i="1"/>
  <c r="H225" i="1"/>
  <c r="E225" i="1"/>
  <c r="N224" i="1"/>
  <c r="K224" i="1"/>
  <c r="H224" i="1"/>
  <c r="E224" i="1"/>
  <c r="N223" i="1"/>
  <c r="K223" i="1"/>
  <c r="H223" i="1"/>
  <c r="E223" i="1"/>
  <c r="N220" i="1"/>
  <c r="K220" i="1"/>
  <c r="H220" i="1"/>
  <c r="E220" i="1"/>
  <c r="N219" i="1"/>
  <c r="K219" i="1"/>
  <c r="H219" i="1"/>
  <c r="E219" i="1"/>
  <c r="N218" i="1"/>
  <c r="K218" i="1"/>
  <c r="H218" i="1"/>
  <c r="E218" i="1"/>
  <c r="N217" i="1"/>
  <c r="K217" i="1"/>
  <c r="H217" i="1"/>
  <c r="E217" i="1"/>
  <c r="N216" i="1"/>
  <c r="K216" i="1"/>
  <c r="H216" i="1"/>
  <c r="E216" i="1"/>
  <c r="N215" i="1"/>
  <c r="K215" i="1"/>
  <c r="H215" i="1"/>
  <c r="E215" i="1"/>
  <c r="N214" i="1"/>
  <c r="K214" i="1"/>
  <c r="H214" i="1"/>
  <c r="E214" i="1"/>
  <c r="N213" i="1"/>
  <c r="K213" i="1"/>
  <c r="H213" i="1"/>
  <c r="E213" i="1"/>
  <c r="N210" i="1"/>
  <c r="K210" i="1"/>
  <c r="H210" i="1"/>
  <c r="E210" i="1"/>
  <c r="N209" i="1"/>
  <c r="K209" i="1"/>
  <c r="H209" i="1"/>
  <c r="E209" i="1"/>
  <c r="N208" i="1"/>
  <c r="K208" i="1"/>
  <c r="H208" i="1"/>
  <c r="E208" i="1"/>
  <c r="N207" i="1"/>
  <c r="K207" i="1"/>
  <c r="H207" i="1"/>
  <c r="E207" i="1"/>
  <c r="N206" i="1"/>
  <c r="K206" i="1"/>
  <c r="H206" i="1"/>
  <c r="E206" i="1"/>
  <c r="N205" i="1"/>
  <c r="K205" i="1"/>
  <c r="H205" i="1"/>
  <c r="E205" i="1"/>
  <c r="N204" i="1"/>
  <c r="K204" i="1"/>
  <c r="H204" i="1"/>
  <c r="E204" i="1"/>
  <c r="N203" i="1"/>
  <c r="K203" i="1"/>
  <c r="H203" i="1"/>
  <c r="E203" i="1"/>
  <c r="N200" i="1"/>
  <c r="K200" i="1"/>
  <c r="H200" i="1"/>
  <c r="E200" i="1"/>
  <c r="N199" i="1"/>
  <c r="K199" i="1"/>
  <c r="H199" i="1"/>
  <c r="E199" i="1"/>
  <c r="N198" i="1"/>
  <c r="K198" i="1"/>
  <c r="H198" i="1"/>
  <c r="E198" i="1"/>
  <c r="N197" i="1"/>
  <c r="K197" i="1"/>
  <c r="H197" i="1"/>
  <c r="E197" i="1"/>
  <c r="N196" i="1"/>
  <c r="K196" i="1"/>
  <c r="H196" i="1"/>
  <c r="E196" i="1"/>
  <c r="N195" i="1"/>
  <c r="K195" i="1"/>
  <c r="H195" i="1"/>
  <c r="E195" i="1"/>
  <c r="N194" i="1"/>
  <c r="K194" i="1"/>
  <c r="H194" i="1"/>
  <c r="E194" i="1"/>
  <c r="N193" i="1"/>
  <c r="K193" i="1"/>
  <c r="H193" i="1"/>
  <c r="E193" i="1"/>
  <c r="N190" i="1"/>
  <c r="K190" i="1"/>
  <c r="H190" i="1"/>
  <c r="E190" i="1"/>
  <c r="N189" i="1"/>
  <c r="K189" i="1"/>
  <c r="H189" i="1"/>
  <c r="E189" i="1"/>
  <c r="N188" i="1"/>
  <c r="K188" i="1"/>
  <c r="H188" i="1"/>
  <c r="E188" i="1"/>
  <c r="N187" i="1"/>
  <c r="K187" i="1"/>
  <c r="H187" i="1"/>
  <c r="E187" i="1"/>
  <c r="N186" i="1"/>
  <c r="K186" i="1"/>
  <c r="H186" i="1"/>
  <c r="E186" i="1"/>
  <c r="N185" i="1"/>
  <c r="K185" i="1"/>
  <c r="H185" i="1"/>
  <c r="E185" i="1"/>
  <c r="N184" i="1"/>
  <c r="K184" i="1"/>
  <c r="H184" i="1"/>
  <c r="E184" i="1"/>
  <c r="N183" i="1"/>
  <c r="K183" i="1"/>
  <c r="H183" i="1"/>
  <c r="E183" i="1"/>
  <c r="N180" i="1"/>
  <c r="K180" i="1"/>
  <c r="H180" i="1"/>
  <c r="E180" i="1"/>
  <c r="N179" i="1"/>
  <c r="K179" i="1"/>
  <c r="H179" i="1"/>
  <c r="E179" i="1"/>
  <c r="N178" i="1"/>
  <c r="K178" i="1"/>
  <c r="H178" i="1"/>
  <c r="E178" i="1"/>
  <c r="N177" i="1"/>
  <c r="K177" i="1"/>
  <c r="H177" i="1"/>
  <c r="E177" i="1"/>
  <c r="N176" i="1"/>
  <c r="K176" i="1"/>
  <c r="H176" i="1"/>
  <c r="E176" i="1"/>
  <c r="N175" i="1"/>
  <c r="K175" i="1"/>
  <c r="H175" i="1"/>
  <c r="E175" i="1"/>
  <c r="N174" i="1"/>
  <c r="K174" i="1"/>
  <c r="H174" i="1"/>
  <c r="E174" i="1"/>
  <c r="N173" i="1"/>
  <c r="K173" i="1"/>
  <c r="H173" i="1"/>
  <c r="E173" i="1"/>
  <c r="N170" i="1"/>
  <c r="K170" i="1"/>
  <c r="H170" i="1"/>
  <c r="E170" i="1"/>
  <c r="N169" i="1"/>
  <c r="K169" i="1"/>
  <c r="H169" i="1"/>
  <c r="E169" i="1"/>
  <c r="N168" i="1"/>
  <c r="K168" i="1"/>
  <c r="H168" i="1"/>
  <c r="E168" i="1"/>
  <c r="N167" i="1"/>
  <c r="K167" i="1"/>
  <c r="H167" i="1"/>
  <c r="E167" i="1"/>
  <c r="N166" i="1"/>
  <c r="K166" i="1"/>
  <c r="H166" i="1"/>
  <c r="E166" i="1"/>
  <c r="N165" i="1"/>
  <c r="K165" i="1"/>
  <c r="H165" i="1"/>
  <c r="E165" i="1"/>
  <c r="N164" i="1"/>
  <c r="K164" i="1"/>
  <c r="H164" i="1"/>
  <c r="E164" i="1"/>
  <c r="N163" i="1"/>
  <c r="K163" i="1"/>
  <c r="H163" i="1"/>
  <c r="E163" i="1"/>
  <c r="N160" i="1"/>
  <c r="K160" i="1"/>
  <c r="H160" i="1"/>
  <c r="E160" i="1"/>
  <c r="N159" i="1"/>
  <c r="K159" i="1"/>
  <c r="H159" i="1"/>
  <c r="E159" i="1"/>
  <c r="N158" i="1"/>
  <c r="K158" i="1"/>
  <c r="H158" i="1"/>
  <c r="E158" i="1"/>
  <c r="N157" i="1"/>
  <c r="K157" i="1"/>
  <c r="H157" i="1"/>
  <c r="E157" i="1"/>
  <c r="N156" i="1"/>
  <c r="K156" i="1"/>
  <c r="H156" i="1"/>
  <c r="E156" i="1"/>
  <c r="N155" i="1"/>
  <c r="K155" i="1"/>
  <c r="H155" i="1"/>
  <c r="E155" i="1"/>
  <c r="N154" i="1"/>
  <c r="K154" i="1"/>
  <c r="H154" i="1"/>
  <c r="E154" i="1"/>
  <c r="N153" i="1"/>
  <c r="K153" i="1"/>
  <c r="H153" i="1"/>
  <c r="E153" i="1"/>
  <c r="N150" i="1"/>
  <c r="K150" i="1"/>
  <c r="H150" i="1"/>
  <c r="E150" i="1"/>
  <c r="N149" i="1"/>
  <c r="K149" i="1"/>
  <c r="H149" i="1"/>
  <c r="E149" i="1"/>
  <c r="N148" i="1"/>
  <c r="K148" i="1"/>
  <c r="H148" i="1"/>
  <c r="E148" i="1"/>
  <c r="N147" i="1"/>
  <c r="K147" i="1"/>
  <c r="H147" i="1"/>
  <c r="E147" i="1"/>
  <c r="N146" i="1"/>
  <c r="K146" i="1"/>
  <c r="H146" i="1"/>
  <c r="E146" i="1"/>
  <c r="N145" i="1"/>
  <c r="K145" i="1"/>
  <c r="H145" i="1"/>
  <c r="E145" i="1"/>
  <c r="N144" i="1"/>
  <c r="K144" i="1"/>
  <c r="H144" i="1"/>
  <c r="E144" i="1"/>
  <c r="N143" i="1"/>
  <c r="K143" i="1"/>
  <c r="H143" i="1"/>
  <c r="E143" i="1"/>
  <c r="N140" i="1"/>
  <c r="K140" i="1"/>
  <c r="H140" i="1"/>
  <c r="E140" i="1"/>
  <c r="N139" i="1"/>
  <c r="K139" i="1"/>
  <c r="H139" i="1"/>
  <c r="E139" i="1"/>
  <c r="N138" i="1"/>
  <c r="K138" i="1"/>
  <c r="H138" i="1"/>
  <c r="E138" i="1"/>
  <c r="N137" i="1"/>
  <c r="K137" i="1"/>
  <c r="H137" i="1"/>
  <c r="E137" i="1"/>
  <c r="N136" i="1"/>
  <c r="K136" i="1"/>
  <c r="H136" i="1"/>
  <c r="E136" i="1"/>
  <c r="N135" i="1"/>
  <c r="K135" i="1"/>
  <c r="H135" i="1"/>
  <c r="E135" i="1"/>
  <c r="N134" i="1"/>
  <c r="K134" i="1"/>
  <c r="H134" i="1"/>
  <c r="E134" i="1"/>
  <c r="N133" i="1"/>
  <c r="K133" i="1"/>
  <c r="H133" i="1"/>
  <c r="E133" i="1"/>
  <c r="N130" i="1"/>
  <c r="K130" i="1"/>
  <c r="H130" i="1"/>
  <c r="E130" i="1"/>
  <c r="N129" i="1"/>
  <c r="K129" i="1"/>
  <c r="H129" i="1"/>
  <c r="E129" i="1"/>
  <c r="N128" i="1"/>
  <c r="K128" i="1"/>
  <c r="H128" i="1"/>
  <c r="E128" i="1"/>
  <c r="N127" i="1"/>
  <c r="K127" i="1"/>
  <c r="H127" i="1"/>
  <c r="E127" i="1"/>
  <c r="N126" i="1"/>
  <c r="K126" i="1"/>
  <c r="H126" i="1"/>
  <c r="E126" i="1"/>
  <c r="N125" i="1"/>
  <c r="K125" i="1"/>
  <c r="H125" i="1"/>
  <c r="E125" i="1"/>
  <c r="N124" i="1"/>
  <c r="K124" i="1"/>
  <c r="H124" i="1"/>
  <c r="E124" i="1"/>
  <c r="N123" i="1"/>
  <c r="K123" i="1"/>
  <c r="H123" i="1"/>
  <c r="E123" i="1"/>
  <c r="N120" i="1"/>
  <c r="K120" i="1"/>
  <c r="H120" i="1"/>
  <c r="E120" i="1"/>
  <c r="N119" i="1"/>
  <c r="K119" i="1"/>
  <c r="H119" i="1"/>
  <c r="E119" i="1"/>
  <c r="N118" i="1"/>
  <c r="K118" i="1"/>
  <c r="H118" i="1"/>
  <c r="E118" i="1"/>
  <c r="N117" i="1"/>
  <c r="K117" i="1"/>
  <c r="H117" i="1"/>
  <c r="E117" i="1"/>
  <c r="N116" i="1"/>
  <c r="K116" i="1"/>
  <c r="H116" i="1"/>
  <c r="E116" i="1"/>
  <c r="N115" i="1"/>
  <c r="K115" i="1"/>
  <c r="H115" i="1"/>
  <c r="E115" i="1"/>
  <c r="N114" i="1"/>
  <c r="K114" i="1"/>
  <c r="H114" i="1"/>
  <c r="E114" i="1"/>
  <c r="N113" i="1"/>
  <c r="K113" i="1"/>
  <c r="H113" i="1"/>
  <c r="E113" i="1"/>
  <c r="K111" i="1"/>
  <c r="N110" i="1"/>
  <c r="K110" i="1"/>
  <c r="H110" i="1"/>
  <c r="E110" i="1"/>
  <c r="N109" i="1"/>
  <c r="K109" i="1"/>
  <c r="H109" i="1"/>
  <c r="E109" i="1"/>
  <c r="N108" i="1"/>
  <c r="K108" i="1"/>
  <c r="H108" i="1"/>
  <c r="E108" i="1"/>
  <c r="N107" i="1"/>
  <c r="K107" i="1"/>
  <c r="H107" i="1"/>
  <c r="E107" i="1"/>
  <c r="N106" i="1"/>
  <c r="K106" i="1"/>
  <c r="H106" i="1"/>
  <c r="E106" i="1"/>
  <c r="N105" i="1"/>
  <c r="K105" i="1"/>
  <c r="H105" i="1"/>
  <c r="E105" i="1"/>
  <c r="N104" i="1"/>
  <c r="K104" i="1"/>
  <c r="H104" i="1"/>
  <c r="E104" i="1"/>
  <c r="N103" i="1"/>
  <c r="K103" i="1"/>
  <c r="H103" i="1"/>
  <c r="E103" i="1"/>
  <c r="N100" i="1"/>
  <c r="K100" i="1"/>
  <c r="H100" i="1"/>
  <c r="E100" i="1"/>
  <c r="N99" i="1"/>
  <c r="K99" i="1"/>
  <c r="H99" i="1"/>
  <c r="E99" i="1"/>
  <c r="N98" i="1"/>
  <c r="K98" i="1"/>
  <c r="H98" i="1"/>
  <c r="E98" i="1"/>
  <c r="N97" i="1"/>
  <c r="K97" i="1"/>
  <c r="H97" i="1"/>
  <c r="E97" i="1"/>
  <c r="N96" i="1"/>
  <c r="K96" i="1"/>
  <c r="H96" i="1"/>
  <c r="E96" i="1"/>
  <c r="N95" i="1"/>
  <c r="K95" i="1"/>
  <c r="H95" i="1"/>
  <c r="E95" i="1"/>
  <c r="N94" i="1"/>
  <c r="K94" i="1"/>
  <c r="H94" i="1"/>
  <c r="E94" i="1"/>
  <c r="N93" i="1"/>
  <c r="K93" i="1"/>
  <c r="H93" i="1"/>
  <c r="E93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3" i="1"/>
  <c r="K83" i="1"/>
  <c r="H83" i="1"/>
  <c r="E83" i="1"/>
  <c r="N80" i="1"/>
  <c r="K80" i="1"/>
  <c r="H80" i="1"/>
  <c r="E80" i="1"/>
  <c r="N79" i="1"/>
  <c r="K79" i="1"/>
  <c r="H79" i="1"/>
  <c r="E79" i="1"/>
  <c r="N78" i="1"/>
  <c r="K78" i="1"/>
  <c r="H78" i="1"/>
  <c r="E78" i="1"/>
  <c r="N77" i="1"/>
  <c r="K77" i="1"/>
  <c r="H77" i="1"/>
  <c r="E77" i="1"/>
  <c r="N76" i="1"/>
  <c r="K76" i="1"/>
  <c r="H76" i="1"/>
  <c r="E76" i="1"/>
  <c r="N75" i="1"/>
  <c r="K75" i="1"/>
  <c r="H75" i="1"/>
  <c r="E75" i="1"/>
  <c r="N74" i="1"/>
  <c r="K74" i="1"/>
  <c r="H74" i="1"/>
  <c r="E74" i="1"/>
  <c r="N73" i="1"/>
  <c r="K73" i="1"/>
  <c r="H73" i="1"/>
  <c r="E73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K56" i="1"/>
  <c r="H56" i="1"/>
  <c r="E56" i="1"/>
  <c r="N55" i="1"/>
  <c r="K55" i="1"/>
  <c r="H55" i="1"/>
  <c r="E55" i="1"/>
  <c r="N54" i="1"/>
  <c r="K54" i="1"/>
  <c r="H54" i="1"/>
  <c r="E54" i="1"/>
  <c r="N53" i="1"/>
  <c r="K53" i="1"/>
  <c r="H53" i="1"/>
  <c r="E53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N46" i="1"/>
  <c r="K46" i="1"/>
  <c r="H46" i="1"/>
  <c r="E46" i="1"/>
  <c r="N45" i="1"/>
  <c r="K45" i="1"/>
  <c r="H45" i="1"/>
  <c r="E45" i="1"/>
  <c r="N44" i="1"/>
  <c r="K44" i="1"/>
  <c r="H44" i="1"/>
  <c r="E44" i="1"/>
  <c r="N43" i="1"/>
  <c r="K43" i="1"/>
  <c r="H43" i="1"/>
  <c r="E43" i="1"/>
  <c r="N40" i="1"/>
  <c r="K40" i="1"/>
  <c r="H40" i="1"/>
  <c r="E40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35" i="1"/>
  <c r="K35" i="1"/>
  <c r="H35" i="1"/>
  <c r="E35" i="1"/>
  <c r="N34" i="1"/>
  <c r="K34" i="1"/>
  <c r="H34" i="1"/>
  <c r="E34" i="1"/>
  <c r="N33" i="1"/>
  <c r="K33" i="1"/>
  <c r="H33" i="1"/>
  <c r="E33" i="1"/>
  <c r="N30" i="1"/>
  <c r="K30" i="1"/>
  <c r="H30" i="1"/>
  <c r="E30" i="1"/>
  <c r="N29" i="1"/>
  <c r="K29" i="1"/>
  <c r="H29" i="1"/>
  <c r="E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N24" i="1"/>
  <c r="K24" i="1"/>
  <c r="H24" i="1"/>
  <c r="E24" i="1"/>
  <c r="N23" i="1"/>
  <c r="K23" i="1"/>
  <c r="H23" i="1"/>
  <c r="E23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0" i="1"/>
  <c r="K10" i="1"/>
  <c r="N9" i="1"/>
  <c r="K9" i="1"/>
  <c r="N8" i="1"/>
  <c r="K8" i="1"/>
  <c r="N7" i="1"/>
  <c r="K7" i="1"/>
  <c r="N6" i="1"/>
  <c r="K6" i="1"/>
  <c r="N5" i="1"/>
  <c r="K5" i="1"/>
  <c r="N4" i="1"/>
  <c r="K4" i="1"/>
  <c r="N3" i="1"/>
  <c r="K3" i="1"/>
  <c r="H7" i="1"/>
  <c r="H6" i="1"/>
  <c r="H5" i="1"/>
  <c r="E7" i="1"/>
  <c r="E6" i="1"/>
  <c r="E5" i="1"/>
  <c r="H10" i="1"/>
  <c r="E10" i="1"/>
  <c r="H9" i="1"/>
  <c r="E9" i="1"/>
  <c r="H8" i="1"/>
  <c r="E8" i="1"/>
  <c r="H4" i="1"/>
  <c r="E4" i="1"/>
  <c r="H3" i="1"/>
  <c r="N101" i="1" l="1"/>
  <c r="N91" i="1"/>
  <c r="N81" i="1"/>
  <c r="N61" i="1"/>
  <c r="N51" i="1"/>
  <c r="N41" i="1"/>
  <c r="N31" i="1"/>
  <c r="N21" i="1"/>
  <c r="K11" i="1"/>
  <c r="E21" i="1"/>
  <c r="E31" i="1"/>
  <c r="E41" i="1"/>
  <c r="E51" i="1"/>
  <c r="E61" i="1"/>
  <c r="E81" i="1"/>
  <c r="E91" i="1"/>
  <c r="E101" i="1"/>
  <c r="E111" i="1"/>
  <c r="N11" i="1"/>
  <c r="H41" i="1"/>
  <c r="H81" i="1"/>
  <c r="H91" i="1"/>
  <c r="H101" i="1"/>
  <c r="H111" i="1"/>
  <c r="E121" i="1"/>
  <c r="E131" i="1"/>
  <c r="E141" i="1"/>
  <c r="E151" i="1"/>
  <c r="E161" i="1"/>
  <c r="E171" i="1"/>
  <c r="E181" i="1"/>
  <c r="E191" i="1"/>
  <c r="E201" i="1"/>
  <c r="E211" i="1"/>
  <c r="E221" i="1"/>
  <c r="E231" i="1"/>
  <c r="E241" i="1"/>
  <c r="H31" i="1"/>
  <c r="K21" i="1"/>
  <c r="K41" i="1"/>
  <c r="K81" i="1"/>
  <c r="K91" i="1"/>
  <c r="K101" i="1"/>
  <c r="H121" i="1"/>
  <c r="H131" i="1"/>
  <c r="H141" i="1"/>
  <c r="H151" i="1"/>
  <c r="H161" i="1"/>
  <c r="H171" i="1"/>
  <c r="H181" i="1"/>
  <c r="H191" i="1"/>
  <c r="H201" i="1"/>
  <c r="H211" i="1"/>
  <c r="H221" i="1"/>
  <c r="H231" i="1"/>
  <c r="H241" i="1"/>
  <c r="H21" i="1"/>
  <c r="H51" i="1"/>
  <c r="K61" i="1"/>
  <c r="K121" i="1"/>
  <c r="K131" i="1"/>
  <c r="K141" i="1"/>
  <c r="K151" i="1"/>
  <c r="K161" i="1"/>
  <c r="K171" i="1"/>
  <c r="K181" i="1"/>
  <c r="K191" i="1"/>
  <c r="K201" i="1"/>
  <c r="K211" i="1"/>
  <c r="K221" i="1"/>
  <c r="K231" i="1"/>
  <c r="K241" i="1"/>
  <c r="H11" i="1"/>
  <c r="H61" i="1"/>
  <c r="K31" i="1"/>
  <c r="K51" i="1"/>
  <c r="N111" i="1"/>
  <c r="N121" i="1"/>
  <c r="N131" i="1"/>
  <c r="N141" i="1"/>
  <c r="N151" i="1"/>
  <c r="N161" i="1"/>
  <c r="N171" i="1"/>
  <c r="N181" i="1"/>
  <c r="N191" i="1"/>
  <c r="N201" i="1"/>
  <c r="N211" i="1"/>
  <c r="N221" i="1"/>
  <c r="N231" i="1"/>
  <c r="N241" i="1"/>
  <c r="E3" i="1"/>
  <c r="E11" i="1" s="1"/>
</calcChain>
</file>

<file path=xl/sharedStrings.xml><?xml version="1.0" encoding="utf-8"?>
<sst xmlns="http://schemas.openxmlformats.org/spreadsheetml/2006/main" count="415" uniqueCount="46">
  <si>
    <t>Local Jurisdiction</t>
  </si>
  <si>
    <t>Allegany</t>
  </si>
  <si>
    <t>Anne Arundel</t>
  </si>
  <si>
    <t>Baltimore City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</si>
  <si>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</si>
  <si>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</si>
  <si>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</si>
  <si>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</si>
  <si>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</si>
  <si>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</si>
  <si>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</si>
  <si>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</si>
  <si>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</si>
  <si>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</si>
  <si>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</si>
  <si>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</si>
  <si>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</si>
  <si>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</si>
  <si>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</si>
  <si>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Saint Mary's</t>
  </si>
  <si>
    <t>Somerset</t>
  </si>
  <si>
    <t>Talbot</t>
  </si>
  <si>
    <t>Washington</t>
  </si>
  <si>
    <t>Wicomico</t>
  </si>
  <si>
    <t>Worcester</t>
  </si>
  <si>
    <t>Candidate</t>
  </si>
  <si>
    <t>Blank vote</t>
  </si>
  <si>
    <t>Overvotes</t>
  </si>
  <si>
    <t>Total Ballots Cast</t>
  </si>
  <si>
    <t>All write-in candidates</t>
  </si>
  <si>
    <t xml:space="preserve">Early Voting </t>
  </si>
  <si>
    <t>Manual Audit Results</t>
  </si>
  <si>
    <t>Voting System Results</t>
  </si>
  <si>
    <t>Vote Difference</t>
  </si>
  <si>
    <t xml:space="preserve">Election Day </t>
  </si>
  <si>
    <t xml:space="preserve">Mail in Voting </t>
  </si>
  <si>
    <t>Provisional Voting</t>
  </si>
  <si>
    <t>Statewide Totals</t>
  </si>
  <si>
    <t>Local Board Totals</t>
  </si>
  <si>
    <t>Statewide Total</t>
  </si>
  <si>
    <t>Local Board Total</t>
  </si>
  <si>
    <t>Cox/ Schifanelli</t>
  </si>
  <si>
    <t>Moore/ Miller</t>
  </si>
  <si>
    <t>Lashar/Logansmith</t>
  </si>
  <si>
    <t>Wallace/Elder</t>
  </si>
  <si>
    <t>Harding/White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</si>
</sst>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 vertical="center" wrapText="1"/>
    </xf>
    <xf numFmtId="0" fontId="0" fillId="3" borderId="16" xfId="0" applyFill="1" applyBorder="1"/>
    <xf numFmtId="0" fontId="0" fillId="3" borderId="17" xfId="0" applyFill="1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0" fillId="4" borderId="14" xfId="0" applyFill="1" applyBorder="1"/>
    <xf numFmtId="0" fontId="0" fillId="4" borderId="7" xfId="0" applyFill="1" applyBorder="1"/>
    <xf numFmtId="0" fontId="0" fillId="4" borderId="13" xfId="0" applyFill="1" applyBorder="1"/>
    <xf numFmtId="0" fontId="0" fillId="4" borderId="9" xfId="0" applyFill="1" applyBorder="1"/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5" borderId="17" xfId="0" applyFill="1" applyBorder="1"/>
    <xf numFmtId="0" fontId="0" fillId="5" borderId="16" xfId="0" applyFill="1" applyBorder="1"/>
    <xf numFmtId="0" fontId="1" fillId="0" borderId="4" xfId="0" applyFont="1" applyBorder="1"/>
    <xf numFmtId="0" fontId="1" fillId="4" borderId="15" xfId="0" applyFont="1" applyFill="1" applyBorder="1"/>
    <xf numFmtId="0" fontId="1" fillId="4" borderId="8" xfId="0" applyFont="1" applyFill="1" applyBorder="1"/>
    <xf numFmtId="0" fontId="1" fillId="3" borderId="18" xfId="0" applyFont="1" applyFill="1" applyBorder="1"/>
    <xf numFmtId="0" fontId="1" fillId="0" borderId="15" xfId="0" applyFont="1" applyBorder="1"/>
    <xf numFmtId="0" fontId="1" fillId="0" borderId="8" xfId="0" applyFont="1" applyBorder="1"/>
    <xf numFmtId="0" fontId="1" fillId="5" borderId="1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1"/>
  <sheetViews>
    <sheetView tabSelected="1" zoomScale="90" zoomScaleNormal="90" workbookViewId="0">
      <pane ySplit="2" topLeftCell="A234" activePane="bottomLeft" state="frozen"/>
      <selection pane="bottomLeft" activeCell="I256" sqref="I256"/>
    </sheetView>
  </sheetViews>
  <sheetFormatPr defaultRowHeight="15" x14ac:dyDescent="0.25"/>
  <cols>
    <col min="1" max="1" width="20.5703125" customWidth="1"/>
    <col min="2" max="2" width="26.5703125" customWidth="1"/>
    <col min="3" max="3" width="13.7109375" customWidth="1"/>
    <col min="4" max="4" width="12.85546875" customWidth="1"/>
    <col min="5" max="5" width="11.5703125" customWidth="1"/>
    <col min="6" max="6" width="13" customWidth="1"/>
    <col min="7" max="7" width="12.85546875" customWidth="1"/>
    <col min="8" max="8" width="11.5703125" customWidth="1"/>
    <col min="9" max="9" width="12.42578125" customWidth="1"/>
    <col min="10" max="11" width="11.5703125" customWidth="1"/>
    <col min="12" max="12" width="12.42578125" customWidth="1"/>
    <col min="13" max="14" width="11.5703125" customWidth="1"/>
    <col min="15" max="15" width="12.42578125" customWidth="1"/>
    <col min="16" max="16" width="11.85546875" customWidth="1"/>
    <col min="17" max="17" width="11.42578125" customWidth="1"/>
  </cols>
  <sheetData>
    <row r="1" spans="1:17" ht="15.75" thickBot="1" x14ac:dyDescent="0.3">
      <c r="A1" s="35" t="s">
        <v>0</v>
      </c>
      <c r="B1" s="35" t="s">
        <v>25</v>
      </c>
      <c r="C1" s="28" t="s">
        <v>30</v>
      </c>
      <c r="D1" s="29"/>
      <c r="E1" s="30"/>
      <c r="F1" s="28" t="s">
        <v>34</v>
      </c>
      <c r="G1" s="29"/>
      <c r="H1" s="30"/>
      <c r="I1" s="28" t="s">
        <v>35</v>
      </c>
      <c r="J1" s="29"/>
      <c r="K1" s="34"/>
      <c r="L1" s="28" t="s">
        <v>36</v>
      </c>
      <c r="M1" s="29"/>
      <c r="N1" s="30"/>
      <c r="O1" s="28" t="s">
        <v>38</v>
      </c>
      <c r="P1" s="29"/>
      <c r="Q1" s="30"/>
    </row>
    <row r="2" spans="1:17" ht="45.75" thickBot="1" x14ac:dyDescent="0.3">
      <c r="A2" s="36"/>
      <c r="B2" s="36"/>
      <c r="C2" s="4" t="s">
        <v>31</v>
      </c>
      <c r="D2" s="14" t="s">
        <v>32</v>
      </c>
      <c r="E2" s="15" t="s">
        <v>33</v>
      </c>
      <c r="F2" s="16" t="s">
        <v>31</v>
      </c>
      <c r="G2" s="17" t="s">
        <v>32</v>
      </c>
      <c r="H2" s="18" t="s">
        <v>33</v>
      </c>
      <c r="I2" s="4" t="s">
        <v>31</v>
      </c>
      <c r="J2" s="14" t="s">
        <v>32</v>
      </c>
      <c r="K2" s="15" t="s">
        <v>33</v>
      </c>
      <c r="L2" s="16" t="s">
        <v>31</v>
      </c>
      <c r="M2" s="17" t="s">
        <v>32</v>
      </c>
      <c r="N2" s="18" t="s">
        <v>33</v>
      </c>
      <c r="O2" s="16" t="s">
        <v>31</v>
      </c>
      <c r="P2" s="17" t="s">
        <v>32</v>
      </c>
      <c r="Q2" s="18" t="s">
        <v>33</v>
      </c>
    </row>
    <row r="3" spans="1:17" x14ac:dyDescent="0.25">
      <c r="A3" s="31" t="s">
        <v>1</v>
      </c>
      <c r="B3" s="3" t="s">
        <v>41</v>
      </c>
      <c r="C3" s="12">
        <v>104</v>
      </c>
      <c r="D3" s="13">
        <v>104</v>
      </c>
      <c r="E3" s="5">
        <f t="shared" ref="E3:E7" si="0">C3-D3</f>
        <v>0</v>
      </c>
      <c r="F3" s="7">
        <v>482</v>
      </c>
      <c r="G3" s="8">
        <v>482</v>
      </c>
      <c r="H3" s="5">
        <f t="shared" ref="H3:H7" si="1">F3-G3</f>
        <v>0</v>
      </c>
      <c r="I3" s="12">
        <v>6</v>
      </c>
      <c r="J3" s="13">
        <v>6</v>
      </c>
      <c r="K3" s="5">
        <f t="shared" ref="K3:K7" si="2">I3-J3</f>
        <v>0</v>
      </c>
      <c r="L3" s="7">
        <v>10</v>
      </c>
      <c r="M3" s="8">
        <v>10</v>
      </c>
      <c r="N3" s="5">
        <f t="shared" ref="N3:N7" si="3">L3-M3</f>
        <v>0</v>
      </c>
      <c r="O3" s="7">
        <f>C3+F3+I3+L3</f>
        <v>602</v>
      </c>
      <c r="P3" s="8">
        <f>D3+G3+J3+M3</f>
        <v>602</v>
      </c>
      <c r="Q3" s="5">
        <f t="shared" ref="Q3:Q7" si="4">O3-P3</f>
        <v>0</v>
      </c>
    </row>
    <row r="4" spans="1:17" x14ac:dyDescent="0.25">
      <c r="A4" s="32"/>
      <c r="B4" s="3" t="s">
        <v>42</v>
      </c>
      <c r="C4" s="10">
        <v>47</v>
      </c>
      <c r="D4" s="11">
        <v>47</v>
      </c>
      <c r="E4" s="6">
        <f t="shared" si="0"/>
        <v>0</v>
      </c>
      <c r="F4" s="9">
        <v>74</v>
      </c>
      <c r="G4" s="3">
        <v>74</v>
      </c>
      <c r="H4" s="6">
        <f t="shared" si="1"/>
        <v>0</v>
      </c>
      <c r="I4" s="10">
        <v>8</v>
      </c>
      <c r="J4" s="11">
        <v>8</v>
      </c>
      <c r="K4" s="6">
        <f t="shared" si="2"/>
        <v>0</v>
      </c>
      <c r="L4" s="9">
        <v>4</v>
      </c>
      <c r="M4" s="3">
        <v>4</v>
      </c>
      <c r="N4" s="6">
        <f t="shared" si="3"/>
        <v>0</v>
      </c>
      <c r="O4" s="9">
        <f t="shared" ref="O4:O11" si="5">C4+F4+I4+L4</f>
        <v>133</v>
      </c>
      <c r="P4" s="3">
        <f t="shared" ref="P4:P11" si="6">D4+G4+J4+M4</f>
        <v>133</v>
      </c>
      <c r="Q4" s="6">
        <f t="shared" si="4"/>
        <v>0</v>
      </c>
    </row>
    <row r="5" spans="1:17" x14ac:dyDescent="0.25">
      <c r="A5" s="32"/>
      <c r="B5" s="3" t="s">
        <v>43</v>
      </c>
      <c r="C5" s="10">
        <v>1</v>
      </c>
      <c r="D5" s="11">
        <v>1</v>
      </c>
      <c r="E5" s="6">
        <f t="shared" si="0"/>
        <v>0</v>
      </c>
      <c r="F5" s="9">
        <v>4</v>
      </c>
      <c r="G5" s="3">
        <v>4</v>
      </c>
      <c r="H5" s="6">
        <f t="shared" si="1"/>
        <v>0</v>
      </c>
      <c r="I5" s="10">
        <v>1</v>
      </c>
      <c r="J5" s="11">
        <v>1</v>
      </c>
      <c r="K5" s="6">
        <f t="shared" si="2"/>
        <v>0</v>
      </c>
      <c r="L5" s="9">
        <v>1</v>
      </c>
      <c r="M5" s="3">
        <v>1</v>
      </c>
      <c r="N5" s="6">
        <f t="shared" si="3"/>
        <v>0</v>
      </c>
      <c r="O5" s="9">
        <f t="shared" si="5"/>
        <v>7</v>
      </c>
      <c r="P5" s="3">
        <f t="shared" si="6"/>
        <v>7</v>
      </c>
      <c r="Q5" s="6">
        <f t="shared" si="4"/>
        <v>0</v>
      </c>
    </row>
    <row r="6" spans="1:17" x14ac:dyDescent="0.25">
      <c r="A6" s="32"/>
      <c r="B6" s="3" t="s">
        <v>44</v>
      </c>
      <c r="C6" s="10">
        <v>1</v>
      </c>
      <c r="D6" s="11">
        <v>1</v>
      </c>
      <c r="E6" s="6">
        <f t="shared" si="0"/>
        <v>0</v>
      </c>
      <c r="F6" s="9">
        <v>6</v>
      </c>
      <c r="G6" s="3">
        <v>6</v>
      </c>
      <c r="H6" s="6">
        <f t="shared" si="1"/>
        <v>0</v>
      </c>
      <c r="I6" s="10">
        <v>0</v>
      </c>
      <c r="J6" s="11">
        <v>0</v>
      </c>
      <c r="K6" s="6">
        <f t="shared" si="2"/>
        <v>0</v>
      </c>
      <c r="L6" s="9">
        <v>0</v>
      </c>
      <c r="M6" s="3">
        <v>0</v>
      </c>
      <c r="N6" s="6">
        <f t="shared" si="3"/>
        <v>0</v>
      </c>
      <c r="O6" s="9">
        <f t="shared" si="5"/>
        <v>7</v>
      </c>
      <c r="P6" s="3">
        <f t="shared" si="6"/>
        <v>7</v>
      </c>
      <c r="Q6" s="6">
        <f t="shared" si="4"/>
        <v>0</v>
      </c>
    </row>
    <row r="7" spans="1:17" x14ac:dyDescent="0.25">
      <c r="A7" s="32"/>
      <c r="B7" s="3" t="s">
        <v>45</v>
      </c>
      <c r="C7" s="10">
        <v>1</v>
      </c>
      <c r="D7" s="11">
        <v>1</v>
      </c>
      <c r="E7" s="6">
        <f t="shared" si="0"/>
        <v>0</v>
      </c>
      <c r="F7" s="9">
        <v>6</v>
      </c>
      <c r="G7" s="3">
        <v>6</v>
      </c>
      <c r="H7" s="6">
        <f t="shared" si="1"/>
        <v>0</v>
      </c>
      <c r="I7" s="10">
        <v>0</v>
      </c>
      <c r="J7" s="11">
        <v>0</v>
      </c>
      <c r="K7" s="6">
        <f t="shared" si="2"/>
        <v>0</v>
      </c>
      <c r="L7" s="9">
        <v>0</v>
      </c>
      <c r="M7" s="3">
        <v>0</v>
      </c>
      <c r="N7" s="6">
        <f t="shared" si="3"/>
        <v>0</v>
      </c>
      <c r="O7" s="9">
        <f t="shared" si="5"/>
        <v>7</v>
      </c>
      <c r="P7" s="3">
        <f t="shared" si="6"/>
        <v>7</v>
      </c>
      <c r="Q7" s="6">
        <f t="shared" si="4"/>
        <v>0</v>
      </c>
    </row>
    <row r="8" spans="1:17" x14ac:dyDescent="0.25">
      <c r="A8" s="32"/>
      <c r="B8" s="1" t="s">
        <v>29</v>
      </c>
      <c r="C8" s="10">
        <v>0</v>
      </c>
      <c r="D8" s="11">
        <v>0</v>
      </c>
      <c r="E8" s="6">
        <f>C8-D8</f>
        <v>0</v>
      </c>
      <c r="F8" s="9">
        <v>0</v>
      </c>
      <c r="G8" s="3">
        <v>0</v>
      </c>
      <c r="H8" s="6">
        <f>F8-G8</f>
        <v>0</v>
      </c>
      <c r="I8" s="10">
        <v>0</v>
      </c>
      <c r="J8" s="11">
        <v>0</v>
      </c>
      <c r="K8" s="6">
        <f>I8-J8</f>
        <v>0</v>
      </c>
      <c r="L8" s="9">
        <v>0</v>
      </c>
      <c r="M8" s="3">
        <v>0</v>
      </c>
      <c r="N8" s="6">
        <f>L8-M8</f>
        <v>0</v>
      </c>
      <c r="O8" s="9">
        <f t="shared" si="5"/>
        <v>0</v>
      </c>
      <c r="P8" s="3">
        <f t="shared" si="6"/>
        <v>0</v>
      </c>
      <c r="Q8" s="6">
        <f>O8-P8</f>
        <v>0</v>
      </c>
    </row>
    <row r="9" spans="1:17" x14ac:dyDescent="0.25">
      <c r="A9" s="32"/>
      <c r="B9" s="1" t="s">
        <v>26</v>
      </c>
      <c r="C9" s="10">
        <v>1</v>
      </c>
      <c r="D9" s="11">
        <v>1</v>
      </c>
      <c r="E9" s="6">
        <f>C9-D9</f>
        <v>0</v>
      </c>
      <c r="F9" s="9">
        <v>5</v>
      </c>
      <c r="G9" s="3">
        <v>5</v>
      </c>
      <c r="H9" s="6">
        <f>F9-G9</f>
        <v>0</v>
      </c>
      <c r="I9" s="10">
        <v>0</v>
      </c>
      <c r="J9" s="11">
        <v>0</v>
      </c>
      <c r="K9" s="6">
        <f>I9-J9</f>
        <v>0</v>
      </c>
      <c r="L9" s="9">
        <v>0</v>
      </c>
      <c r="M9" s="3">
        <v>0</v>
      </c>
      <c r="N9" s="6">
        <f>L9-M9</f>
        <v>0</v>
      </c>
      <c r="O9" s="9">
        <f t="shared" si="5"/>
        <v>6</v>
      </c>
      <c r="P9" s="3">
        <f t="shared" si="6"/>
        <v>6</v>
      </c>
      <c r="Q9" s="6">
        <f>O9-P9</f>
        <v>0</v>
      </c>
    </row>
    <row r="10" spans="1:17" x14ac:dyDescent="0.25">
      <c r="A10" s="32"/>
      <c r="B10" s="1" t="s">
        <v>27</v>
      </c>
      <c r="C10" s="10">
        <v>0</v>
      </c>
      <c r="D10" s="11">
        <v>0</v>
      </c>
      <c r="E10" s="6">
        <f>C10-D10</f>
        <v>0</v>
      </c>
      <c r="F10" s="9">
        <v>2</v>
      </c>
      <c r="G10" s="3">
        <v>2</v>
      </c>
      <c r="H10" s="6">
        <f>F10-G10</f>
        <v>0</v>
      </c>
      <c r="I10" s="10">
        <v>0</v>
      </c>
      <c r="J10" s="11">
        <v>0</v>
      </c>
      <c r="K10" s="6">
        <f>I10-J10</f>
        <v>0</v>
      </c>
      <c r="L10" s="9">
        <v>0</v>
      </c>
      <c r="M10" s="3">
        <v>0</v>
      </c>
      <c r="N10" s="6">
        <f>L10-M10</f>
        <v>0</v>
      </c>
      <c r="O10" s="9">
        <f t="shared" si="5"/>
        <v>2</v>
      </c>
      <c r="P10" s="3">
        <f t="shared" si="6"/>
        <v>2</v>
      </c>
      <c r="Q10" s="6">
        <f>O10-P10</f>
        <v>0</v>
      </c>
    </row>
    <row r="11" spans="1:17" ht="15.75" thickBot="1" x14ac:dyDescent="0.3">
      <c r="A11" s="33"/>
      <c r="B11" s="21" t="s">
        <v>28</v>
      </c>
      <c r="C11" s="22">
        <v>155</v>
      </c>
      <c r="D11" s="23">
        <v>155</v>
      </c>
      <c r="E11" s="24">
        <f>SUMPRODUCT(ABS(E3:E10))</f>
        <v>0</v>
      </c>
      <c r="F11" s="25">
        <v>579</v>
      </c>
      <c r="G11" s="26">
        <v>579</v>
      </c>
      <c r="H11" s="24">
        <f>SUMPRODUCT(ABS(H3:H10))</f>
        <v>0</v>
      </c>
      <c r="I11" s="22">
        <v>15</v>
      </c>
      <c r="J11" s="23">
        <v>15</v>
      </c>
      <c r="K11" s="24">
        <f>SUMPRODUCT(ABS(K3:K10))</f>
        <v>0</v>
      </c>
      <c r="L11" s="25">
        <v>15</v>
      </c>
      <c r="M11" s="26">
        <v>15</v>
      </c>
      <c r="N11" s="24">
        <f>SUMPRODUCT(ABS(N3:N10))</f>
        <v>0</v>
      </c>
      <c r="O11" s="25">
        <f t="shared" si="5"/>
        <v>764</v>
      </c>
      <c r="P11" s="26">
        <f t="shared" si="6"/>
        <v>764</v>
      </c>
      <c r="Q11" s="24">
        <f>SUMPRODUCT(ABS(Q3:Q10))</f>
        <v>0</v>
      </c>
    </row>
    <row r="12" spans="1:17" ht="15.75" thickBot="1" x14ac:dyDescent="0.3">
      <c r="A12" s="31" t="s">
        <v>2</v>
      </c>
      <c r="B12" s="2" t="s">
        <v>25</v>
      </c>
      <c r="C12" s="28" t="s">
        <v>30</v>
      </c>
      <c r="D12" s="29"/>
      <c r="E12" s="34"/>
      <c r="F12" s="28" t="s">
        <v>34</v>
      </c>
      <c r="G12" s="29"/>
      <c r="H12" s="30"/>
      <c r="I12" s="28" t="s">
        <v>35</v>
      </c>
      <c r="J12" s="29"/>
      <c r="K12" s="34"/>
      <c r="L12" s="28" t="s">
        <v>36</v>
      </c>
      <c r="M12" s="29"/>
      <c r="N12" s="30"/>
      <c r="O12" s="28" t="s">
        <v>40</v>
      </c>
      <c r="P12" s="29"/>
      <c r="Q12" s="30"/>
    </row>
    <row r="13" spans="1:17" x14ac:dyDescent="0.25">
      <c r="A13" s="32"/>
      <c r="B13" s="3" t="s">
        <v>41</v>
      </c>
      <c r="C13" s="12">
        <v>181</v>
      </c>
      <c r="D13" s="13">
        <v>181</v>
      </c>
      <c r="E13" s="5">
        <f t="shared" ref="E13:E17" si="7">C13-D13</f>
        <v>0</v>
      </c>
      <c r="F13" s="7">
        <v>1410</v>
      </c>
      <c r="G13" s="8">
        <v>1409</v>
      </c>
      <c r="H13" s="20">
        <f t="shared" ref="H13:H17" si="8">F13-G13</f>
        <v>1</v>
      </c>
      <c r="I13" s="12">
        <v>30</v>
      </c>
      <c r="J13" s="13">
        <v>30</v>
      </c>
      <c r="K13" s="5">
        <f t="shared" ref="K13:K17" si="9">I13-J13</f>
        <v>0</v>
      </c>
      <c r="L13" s="7">
        <v>20</v>
      </c>
      <c r="M13" s="8">
        <v>20</v>
      </c>
      <c r="N13" s="5">
        <f t="shared" ref="N13:N17" si="10">L13-M13</f>
        <v>0</v>
      </c>
      <c r="O13" s="7">
        <f t="shared" ref="O13:O21" si="11">C13+F13+I13+L13</f>
        <v>1641</v>
      </c>
      <c r="P13" s="8">
        <f t="shared" ref="P13:P21" si="12">D13+G13+J13+M13</f>
        <v>1640</v>
      </c>
      <c r="Q13" s="5">
        <f t="shared" ref="Q13:Q17" si="13">O13-P13</f>
        <v>1</v>
      </c>
    </row>
    <row r="14" spans="1:17" x14ac:dyDescent="0.25">
      <c r="A14" s="32"/>
      <c r="B14" s="3" t="s">
        <v>42</v>
      </c>
      <c r="C14" s="10">
        <v>521</v>
      </c>
      <c r="D14" s="11">
        <v>521</v>
      </c>
      <c r="E14" s="6">
        <f t="shared" si="7"/>
        <v>0</v>
      </c>
      <c r="F14" s="9">
        <v>1538</v>
      </c>
      <c r="G14" s="3">
        <v>1538</v>
      </c>
      <c r="H14" s="6">
        <f t="shared" si="8"/>
        <v>0</v>
      </c>
      <c r="I14" s="10">
        <v>96</v>
      </c>
      <c r="J14" s="11">
        <v>96</v>
      </c>
      <c r="K14" s="6">
        <f t="shared" si="9"/>
        <v>0</v>
      </c>
      <c r="L14" s="9">
        <v>28</v>
      </c>
      <c r="M14" s="3">
        <v>28</v>
      </c>
      <c r="N14" s="6">
        <f t="shared" si="10"/>
        <v>0</v>
      </c>
      <c r="O14" s="9">
        <f t="shared" si="11"/>
        <v>2183</v>
      </c>
      <c r="P14" s="3">
        <f t="shared" si="12"/>
        <v>2183</v>
      </c>
      <c r="Q14" s="6">
        <f t="shared" si="13"/>
        <v>0</v>
      </c>
    </row>
    <row r="15" spans="1:17" x14ac:dyDescent="0.25">
      <c r="A15" s="32"/>
      <c r="B15" s="3" t="s">
        <v>43</v>
      </c>
      <c r="C15" s="10">
        <v>7</v>
      </c>
      <c r="D15" s="11">
        <v>7</v>
      </c>
      <c r="E15" s="6">
        <f t="shared" si="7"/>
        <v>0</v>
      </c>
      <c r="F15" s="9">
        <v>74</v>
      </c>
      <c r="G15" s="3">
        <v>74</v>
      </c>
      <c r="H15" s="6">
        <f t="shared" si="8"/>
        <v>0</v>
      </c>
      <c r="I15" s="10">
        <v>4</v>
      </c>
      <c r="J15" s="11">
        <v>4</v>
      </c>
      <c r="K15" s="6">
        <f t="shared" si="9"/>
        <v>0</v>
      </c>
      <c r="L15" s="9">
        <v>1</v>
      </c>
      <c r="M15" s="3">
        <v>1</v>
      </c>
      <c r="N15" s="6">
        <f t="shared" si="10"/>
        <v>0</v>
      </c>
      <c r="O15" s="9">
        <f t="shared" si="11"/>
        <v>86</v>
      </c>
      <c r="P15" s="3">
        <f t="shared" si="12"/>
        <v>86</v>
      </c>
      <c r="Q15" s="6">
        <f t="shared" si="13"/>
        <v>0</v>
      </c>
    </row>
    <row r="16" spans="1:17" x14ac:dyDescent="0.25">
      <c r="A16" s="32"/>
      <c r="B16" s="3" t="s">
        <v>44</v>
      </c>
      <c r="C16" s="10">
        <v>1</v>
      </c>
      <c r="D16" s="11">
        <v>1</v>
      </c>
      <c r="E16" s="6">
        <f t="shared" si="7"/>
        <v>0</v>
      </c>
      <c r="F16" s="9">
        <v>22</v>
      </c>
      <c r="G16" s="3">
        <v>22</v>
      </c>
      <c r="H16" s="6">
        <f t="shared" si="8"/>
        <v>0</v>
      </c>
      <c r="I16" s="10">
        <v>0</v>
      </c>
      <c r="J16" s="11">
        <v>0</v>
      </c>
      <c r="K16" s="6">
        <f t="shared" si="9"/>
        <v>0</v>
      </c>
      <c r="L16" s="9">
        <v>0</v>
      </c>
      <c r="M16" s="3">
        <v>0</v>
      </c>
      <c r="N16" s="6">
        <f t="shared" si="10"/>
        <v>0</v>
      </c>
      <c r="O16" s="9">
        <f t="shared" si="11"/>
        <v>23</v>
      </c>
      <c r="P16" s="3">
        <f t="shared" si="12"/>
        <v>23</v>
      </c>
      <c r="Q16" s="6">
        <f t="shared" si="13"/>
        <v>0</v>
      </c>
    </row>
    <row r="17" spans="1:17" x14ac:dyDescent="0.25">
      <c r="A17" s="32"/>
      <c r="B17" s="3" t="s">
        <v>45</v>
      </c>
      <c r="C17" s="10">
        <v>3</v>
      </c>
      <c r="D17" s="11">
        <v>3</v>
      </c>
      <c r="E17" s="6">
        <f t="shared" si="7"/>
        <v>0</v>
      </c>
      <c r="F17" s="9">
        <v>30</v>
      </c>
      <c r="G17" s="3">
        <v>30</v>
      </c>
      <c r="H17" s="6">
        <f t="shared" si="8"/>
        <v>0</v>
      </c>
      <c r="I17" s="10">
        <v>0</v>
      </c>
      <c r="J17" s="11">
        <v>0</v>
      </c>
      <c r="K17" s="6">
        <f t="shared" si="9"/>
        <v>0</v>
      </c>
      <c r="L17" s="9">
        <v>0</v>
      </c>
      <c r="M17" s="3">
        <v>0</v>
      </c>
      <c r="N17" s="6">
        <f t="shared" si="10"/>
        <v>0</v>
      </c>
      <c r="O17" s="9">
        <f t="shared" si="11"/>
        <v>33</v>
      </c>
      <c r="P17" s="3">
        <f t="shared" si="12"/>
        <v>33</v>
      </c>
      <c r="Q17" s="6">
        <f t="shared" si="13"/>
        <v>0</v>
      </c>
    </row>
    <row r="18" spans="1:17" x14ac:dyDescent="0.25">
      <c r="A18" s="32"/>
      <c r="B18" s="1" t="s">
        <v>29</v>
      </c>
      <c r="C18" s="10">
        <v>5</v>
      </c>
      <c r="D18" s="11">
        <v>5</v>
      </c>
      <c r="E18" s="6">
        <f>C18-D18</f>
        <v>0</v>
      </c>
      <c r="F18" s="9">
        <v>19</v>
      </c>
      <c r="G18" s="3">
        <v>19</v>
      </c>
      <c r="H18" s="6">
        <f>F18-G18</f>
        <v>0</v>
      </c>
      <c r="I18" s="10">
        <v>0</v>
      </c>
      <c r="J18" s="11">
        <v>0</v>
      </c>
      <c r="K18" s="6">
        <f>I18-J18</f>
        <v>0</v>
      </c>
      <c r="L18" s="9">
        <v>0</v>
      </c>
      <c r="M18" s="3">
        <v>0</v>
      </c>
      <c r="N18" s="6">
        <f>L18-M18</f>
        <v>0</v>
      </c>
      <c r="O18" s="9">
        <f t="shared" si="11"/>
        <v>24</v>
      </c>
      <c r="P18" s="3">
        <f t="shared" si="12"/>
        <v>24</v>
      </c>
      <c r="Q18" s="6">
        <f>O18-P18</f>
        <v>0</v>
      </c>
    </row>
    <row r="19" spans="1:17" x14ac:dyDescent="0.25">
      <c r="A19" s="32"/>
      <c r="B19" s="1" t="s">
        <v>26</v>
      </c>
      <c r="C19" s="10">
        <v>6</v>
      </c>
      <c r="D19" s="11">
        <v>6</v>
      </c>
      <c r="E19" s="6">
        <f>C19-D19</f>
        <v>0</v>
      </c>
      <c r="F19" s="9">
        <v>13</v>
      </c>
      <c r="G19" s="3">
        <v>13</v>
      </c>
      <c r="H19" s="6">
        <f>F19-G19</f>
        <v>0</v>
      </c>
      <c r="I19" s="10">
        <v>3</v>
      </c>
      <c r="J19" s="11">
        <v>3</v>
      </c>
      <c r="K19" s="6">
        <f>I19-J19</f>
        <v>0</v>
      </c>
      <c r="L19" s="9">
        <v>1</v>
      </c>
      <c r="M19" s="3">
        <v>1</v>
      </c>
      <c r="N19" s="6">
        <f>L19-M19</f>
        <v>0</v>
      </c>
      <c r="O19" s="9">
        <f t="shared" si="11"/>
        <v>23</v>
      </c>
      <c r="P19" s="3">
        <f t="shared" si="12"/>
        <v>23</v>
      </c>
      <c r="Q19" s="6">
        <f>O19-P19</f>
        <v>0</v>
      </c>
    </row>
    <row r="20" spans="1:17" x14ac:dyDescent="0.25">
      <c r="A20" s="32"/>
      <c r="B20" s="1" t="s">
        <v>27</v>
      </c>
      <c r="C20" s="10">
        <v>0</v>
      </c>
      <c r="D20" s="11">
        <v>0</v>
      </c>
      <c r="E20" s="6">
        <f>C20-D20</f>
        <v>0</v>
      </c>
      <c r="F20" s="9">
        <v>3</v>
      </c>
      <c r="G20" s="3">
        <v>4</v>
      </c>
      <c r="H20" s="19">
        <f>F20-G20</f>
        <v>-1</v>
      </c>
      <c r="I20" s="10">
        <v>0</v>
      </c>
      <c r="J20" s="11">
        <v>0</v>
      </c>
      <c r="K20" s="6">
        <f>I20-J20</f>
        <v>0</v>
      </c>
      <c r="L20" s="9">
        <v>0</v>
      </c>
      <c r="M20" s="3">
        <v>0</v>
      </c>
      <c r="N20" s="6">
        <f>L20-M20</f>
        <v>0</v>
      </c>
      <c r="O20" s="9">
        <f t="shared" si="11"/>
        <v>3</v>
      </c>
      <c r="P20" s="3">
        <f t="shared" si="12"/>
        <v>4</v>
      </c>
      <c r="Q20" s="6">
        <f>O20-P20</f>
        <v>-1</v>
      </c>
    </row>
    <row r="21" spans="1:17" ht="15.75" thickBot="1" x14ac:dyDescent="0.3">
      <c r="A21" s="33"/>
      <c r="B21" s="21" t="s">
        <v>28</v>
      </c>
      <c r="C21" s="22">
        <v>724</v>
      </c>
      <c r="D21" s="23">
        <v>724</v>
      </c>
      <c r="E21" s="24">
        <f>SUMPRODUCT(ABS(E13:E20))</f>
        <v>0</v>
      </c>
      <c r="F21" s="25">
        <v>3109</v>
      </c>
      <c r="G21" s="26">
        <v>3109</v>
      </c>
      <c r="H21" s="27">
        <f>SUMPRODUCT(ABS(H13:H20))</f>
        <v>2</v>
      </c>
      <c r="I21" s="22">
        <v>133</v>
      </c>
      <c r="J21" s="23">
        <v>133</v>
      </c>
      <c r="K21" s="24">
        <f>SUMPRODUCT(ABS(K13:K20))</f>
        <v>0</v>
      </c>
      <c r="L21" s="25">
        <v>50</v>
      </c>
      <c r="M21" s="26">
        <v>50</v>
      </c>
      <c r="N21" s="24">
        <f>SUMPRODUCT(ABS(N13:N20))</f>
        <v>0</v>
      </c>
      <c r="O21" s="25">
        <f t="shared" si="11"/>
        <v>4016</v>
      </c>
      <c r="P21" s="26">
        <f t="shared" si="12"/>
        <v>4016</v>
      </c>
      <c r="Q21" s="24">
        <f>SUMPRODUCT(ABS(Q13:Q20))</f>
        <v>2</v>
      </c>
    </row>
    <row r="22" spans="1:17" ht="15.75" thickBot="1" x14ac:dyDescent="0.3">
      <c r="A22" s="31" t="s">
        <v>3</v>
      </c>
      <c r="B22" s="2" t="s">
        <v>25</v>
      </c>
      <c r="C22" s="28" t="s">
        <v>30</v>
      </c>
      <c r="D22" s="29"/>
      <c r="E22" s="34"/>
      <c r="F22" s="28" t="s">
        <v>34</v>
      </c>
      <c r="G22" s="29"/>
      <c r="H22" s="30"/>
      <c r="I22" s="28" t="s">
        <v>35</v>
      </c>
      <c r="J22" s="29"/>
      <c r="K22" s="34"/>
      <c r="L22" s="28" t="s">
        <v>36</v>
      </c>
      <c r="M22" s="29"/>
      <c r="N22" s="30"/>
      <c r="O22" s="28" t="s">
        <v>40</v>
      </c>
      <c r="P22" s="29"/>
      <c r="Q22" s="30"/>
    </row>
    <row r="23" spans="1:17" x14ac:dyDescent="0.25">
      <c r="A23" s="32"/>
      <c r="B23" s="3" t="s">
        <v>41</v>
      </c>
      <c r="C23" s="12">
        <v>42</v>
      </c>
      <c r="D23" s="13">
        <v>42</v>
      </c>
      <c r="E23" s="5">
        <f t="shared" ref="E23:E27" si="14">C23-D23</f>
        <v>0</v>
      </c>
      <c r="F23" s="7">
        <v>5</v>
      </c>
      <c r="G23" s="8">
        <v>5</v>
      </c>
      <c r="H23" s="5">
        <f t="shared" ref="H23:H27" si="15">F23-G23</f>
        <v>0</v>
      </c>
      <c r="I23" s="12">
        <v>2</v>
      </c>
      <c r="J23" s="13">
        <v>2</v>
      </c>
      <c r="K23" s="5">
        <f t="shared" ref="K23:K27" si="16">I23-J23</f>
        <v>0</v>
      </c>
      <c r="L23" s="7">
        <v>7</v>
      </c>
      <c r="M23" s="8">
        <v>7</v>
      </c>
      <c r="N23" s="5">
        <f t="shared" ref="N23:N27" si="17">L23-M23</f>
        <v>0</v>
      </c>
      <c r="O23" s="7">
        <f t="shared" ref="O23:O31" si="18">C23+F23+I23+L23</f>
        <v>56</v>
      </c>
      <c r="P23" s="8">
        <f t="shared" ref="P23:P31" si="19">D23+G23+J23+M23</f>
        <v>56</v>
      </c>
      <c r="Q23" s="5">
        <f t="shared" ref="Q23:Q27" si="20">O23-P23</f>
        <v>0</v>
      </c>
    </row>
    <row r="24" spans="1:17" x14ac:dyDescent="0.25">
      <c r="A24" s="32"/>
      <c r="B24" s="3" t="s">
        <v>42</v>
      </c>
      <c r="C24" s="10">
        <v>425</v>
      </c>
      <c r="D24" s="11">
        <v>425</v>
      </c>
      <c r="E24" s="6">
        <f t="shared" si="14"/>
        <v>0</v>
      </c>
      <c r="F24" s="9">
        <v>142</v>
      </c>
      <c r="G24" s="3">
        <v>142</v>
      </c>
      <c r="H24" s="6">
        <f t="shared" si="15"/>
        <v>0</v>
      </c>
      <c r="I24" s="10">
        <v>97</v>
      </c>
      <c r="J24" s="11">
        <v>97</v>
      </c>
      <c r="K24" s="6">
        <f t="shared" si="16"/>
        <v>0</v>
      </c>
      <c r="L24" s="9">
        <v>74</v>
      </c>
      <c r="M24" s="3">
        <v>74</v>
      </c>
      <c r="N24" s="6">
        <f t="shared" si="17"/>
        <v>0</v>
      </c>
      <c r="O24" s="9">
        <f t="shared" si="18"/>
        <v>738</v>
      </c>
      <c r="P24" s="3">
        <f t="shared" si="19"/>
        <v>738</v>
      </c>
      <c r="Q24" s="6">
        <f t="shared" si="20"/>
        <v>0</v>
      </c>
    </row>
    <row r="25" spans="1:17" x14ac:dyDescent="0.25">
      <c r="A25" s="32"/>
      <c r="B25" s="3" t="s">
        <v>43</v>
      </c>
      <c r="C25" s="10">
        <v>3</v>
      </c>
      <c r="D25" s="11">
        <v>3</v>
      </c>
      <c r="E25" s="6">
        <f t="shared" si="14"/>
        <v>0</v>
      </c>
      <c r="F25" s="9">
        <v>1</v>
      </c>
      <c r="G25" s="3">
        <v>1</v>
      </c>
      <c r="H25" s="6">
        <f t="shared" si="15"/>
        <v>0</v>
      </c>
      <c r="I25" s="10">
        <v>1</v>
      </c>
      <c r="J25" s="11">
        <v>1</v>
      </c>
      <c r="K25" s="6">
        <f t="shared" si="16"/>
        <v>0</v>
      </c>
      <c r="L25" s="9">
        <v>0</v>
      </c>
      <c r="M25" s="3">
        <v>0</v>
      </c>
      <c r="N25" s="6">
        <f t="shared" si="17"/>
        <v>0</v>
      </c>
      <c r="O25" s="9">
        <f t="shared" si="18"/>
        <v>5</v>
      </c>
      <c r="P25" s="3">
        <f t="shared" si="19"/>
        <v>5</v>
      </c>
      <c r="Q25" s="6">
        <f t="shared" si="20"/>
        <v>0</v>
      </c>
    </row>
    <row r="26" spans="1:17" x14ac:dyDescent="0.25">
      <c r="A26" s="32"/>
      <c r="B26" s="3" t="s">
        <v>44</v>
      </c>
      <c r="C26" s="10">
        <v>1</v>
      </c>
      <c r="D26" s="11">
        <v>1</v>
      </c>
      <c r="E26" s="6">
        <f t="shared" si="14"/>
        <v>0</v>
      </c>
      <c r="F26" s="9">
        <v>2</v>
      </c>
      <c r="G26" s="3">
        <v>2</v>
      </c>
      <c r="H26" s="6">
        <f t="shared" si="15"/>
        <v>0</v>
      </c>
      <c r="I26" s="10">
        <v>0</v>
      </c>
      <c r="J26" s="11">
        <v>0</v>
      </c>
      <c r="K26" s="6">
        <f t="shared" si="16"/>
        <v>0</v>
      </c>
      <c r="L26" s="9">
        <v>1</v>
      </c>
      <c r="M26" s="3">
        <v>1</v>
      </c>
      <c r="N26" s="6">
        <f t="shared" si="17"/>
        <v>0</v>
      </c>
      <c r="O26" s="9">
        <f t="shared" si="18"/>
        <v>4</v>
      </c>
      <c r="P26" s="3">
        <f t="shared" si="19"/>
        <v>4</v>
      </c>
      <c r="Q26" s="6">
        <f t="shared" si="20"/>
        <v>0</v>
      </c>
    </row>
    <row r="27" spans="1:17" x14ac:dyDescent="0.25">
      <c r="A27" s="32"/>
      <c r="B27" s="3" t="s">
        <v>45</v>
      </c>
      <c r="C27" s="10">
        <v>5</v>
      </c>
      <c r="D27" s="11">
        <v>5</v>
      </c>
      <c r="E27" s="6">
        <f t="shared" si="14"/>
        <v>0</v>
      </c>
      <c r="F27" s="9">
        <v>2</v>
      </c>
      <c r="G27" s="3">
        <v>2</v>
      </c>
      <c r="H27" s="6">
        <f t="shared" si="15"/>
        <v>0</v>
      </c>
      <c r="I27" s="10">
        <v>0</v>
      </c>
      <c r="J27" s="11">
        <v>0</v>
      </c>
      <c r="K27" s="6">
        <f t="shared" si="16"/>
        <v>0</v>
      </c>
      <c r="L27" s="9">
        <v>0</v>
      </c>
      <c r="M27" s="3">
        <v>0</v>
      </c>
      <c r="N27" s="6">
        <f t="shared" si="17"/>
        <v>0</v>
      </c>
      <c r="O27" s="9">
        <f t="shared" si="18"/>
        <v>7</v>
      </c>
      <c r="P27" s="3">
        <f t="shared" si="19"/>
        <v>7</v>
      </c>
      <c r="Q27" s="6">
        <f t="shared" si="20"/>
        <v>0</v>
      </c>
    </row>
    <row r="28" spans="1:17" x14ac:dyDescent="0.25">
      <c r="A28" s="32"/>
      <c r="B28" s="1" t="s">
        <v>29</v>
      </c>
      <c r="C28" s="10">
        <v>1</v>
      </c>
      <c r="D28" s="11">
        <v>1</v>
      </c>
      <c r="E28" s="6">
        <f>C28-D28</f>
        <v>0</v>
      </c>
      <c r="F28" s="9">
        <v>0</v>
      </c>
      <c r="G28" s="3">
        <v>0</v>
      </c>
      <c r="H28" s="6">
        <f>F28-G28</f>
        <v>0</v>
      </c>
      <c r="I28" s="10">
        <v>0</v>
      </c>
      <c r="J28" s="11">
        <v>0</v>
      </c>
      <c r="K28" s="6">
        <f>I28-J28</f>
        <v>0</v>
      </c>
      <c r="L28" s="9">
        <v>0</v>
      </c>
      <c r="M28" s="3">
        <v>0</v>
      </c>
      <c r="N28" s="6">
        <f>L28-M28</f>
        <v>0</v>
      </c>
      <c r="O28" s="9">
        <f t="shared" si="18"/>
        <v>1</v>
      </c>
      <c r="P28" s="3">
        <f t="shared" si="19"/>
        <v>1</v>
      </c>
      <c r="Q28" s="6">
        <f>O28-P28</f>
        <v>0</v>
      </c>
    </row>
    <row r="29" spans="1:17" x14ac:dyDescent="0.25">
      <c r="A29" s="32"/>
      <c r="B29" s="1" t="s">
        <v>26</v>
      </c>
      <c r="C29" s="10">
        <v>0</v>
      </c>
      <c r="D29" s="11">
        <v>0</v>
      </c>
      <c r="E29" s="6">
        <f>C29-D29</f>
        <v>0</v>
      </c>
      <c r="F29" s="9">
        <v>3</v>
      </c>
      <c r="G29" s="3">
        <v>3</v>
      </c>
      <c r="H29" s="6">
        <f>F29-G29</f>
        <v>0</v>
      </c>
      <c r="I29" s="10">
        <v>0</v>
      </c>
      <c r="J29" s="11">
        <v>0</v>
      </c>
      <c r="K29" s="6">
        <f>I29-J29</f>
        <v>0</v>
      </c>
      <c r="L29" s="9">
        <v>1</v>
      </c>
      <c r="M29" s="3">
        <v>1</v>
      </c>
      <c r="N29" s="6">
        <f>L29-M29</f>
        <v>0</v>
      </c>
      <c r="O29" s="9">
        <f t="shared" si="18"/>
        <v>4</v>
      </c>
      <c r="P29" s="3">
        <f t="shared" si="19"/>
        <v>4</v>
      </c>
      <c r="Q29" s="6">
        <f>O29-P29</f>
        <v>0</v>
      </c>
    </row>
    <row r="30" spans="1:17" x14ac:dyDescent="0.25">
      <c r="A30" s="32"/>
      <c r="B30" s="1" t="s">
        <v>27</v>
      </c>
      <c r="C30" s="10">
        <v>1</v>
      </c>
      <c r="D30" s="11">
        <v>1</v>
      </c>
      <c r="E30" s="6">
        <f>C30-D30</f>
        <v>0</v>
      </c>
      <c r="F30" s="9">
        <v>0</v>
      </c>
      <c r="G30" s="3">
        <v>0</v>
      </c>
      <c r="H30" s="6">
        <f>F30-G30</f>
        <v>0</v>
      </c>
      <c r="I30" s="10">
        <v>0</v>
      </c>
      <c r="J30" s="11">
        <v>0</v>
      </c>
      <c r="K30" s="6">
        <f>I30-J30</f>
        <v>0</v>
      </c>
      <c r="L30" s="9">
        <v>2</v>
      </c>
      <c r="M30" s="3">
        <v>2</v>
      </c>
      <c r="N30" s="6">
        <f>L30-M30</f>
        <v>0</v>
      </c>
      <c r="O30" s="9">
        <f t="shared" si="18"/>
        <v>3</v>
      </c>
      <c r="P30" s="3">
        <f t="shared" si="19"/>
        <v>3</v>
      </c>
      <c r="Q30" s="6">
        <f>O30-P30</f>
        <v>0</v>
      </c>
    </row>
    <row r="31" spans="1:17" ht="15.75" thickBot="1" x14ac:dyDescent="0.3">
      <c r="A31" s="33"/>
      <c r="B31" s="21" t="s">
        <v>28</v>
      </c>
      <c r="C31" s="22">
        <v>478</v>
      </c>
      <c r="D31" s="23">
        <v>478</v>
      </c>
      <c r="E31" s="24">
        <f>SUMPRODUCT(ABS(E23:E30))</f>
        <v>0</v>
      </c>
      <c r="F31" s="25">
        <v>155</v>
      </c>
      <c r="G31" s="26">
        <v>155</v>
      </c>
      <c r="H31" s="24">
        <f>SUMPRODUCT(ABS(H23:H30))</f>
        <v>0</v>
      </c>
      <c r="I31" s="22">
        <v>100</v>
      </c>
      <c r="J31" s="23">
        <v>100</v>
      </c>
      <c r="K31" s="24">
        <f>SUMPRODUCT(ABS(K23:K30))</f>
        <v>0</v>
      </c>
      <c r="L31" s="25">
        <v>85</v>
      </c>
      <c r="M31" s="26">
        <v>85</v>
      </c>
      <c r="N31" s="24">
        <f>SUMPRODUCT(ABS(N23:N30))</f>
        <v>0</v>
      </c>
      <c r="O31" s="25">
        <f t="shared" si="18"/>
        <v>818</v>
      </c>
      <c r="P31" s="26">
        <f t="shared" si="19"/>
        <v>818</v>
      </c>
      <c r="Q31" s="24">
        <f>SUMPRODUCT(ABS(Q23:Q30))</f>
        <v>0</v>
      </c>
    </row>
    <row r="32" spans="1:17" ht="15.75" thickBot="1" x14ac:dyDescent="0.3">
      <c r="A32" s="31" t="s">
        <v>4</v>
      </c>
      <c r="B32" s="2" t="s">
        <v>25</v>
      </c>
      <c r="C32" s="28" t="s">
        <v>30</v>
      </c>
      <c r="D32" s="29"/>
      <c r="E32" s="34"/>
      <c r="F32" s="28" t="s">
        <v>34</v>
      </c>
      <c r="G32" s="29"/>
      <c r="H32" s="30"/>
      <c r="I32" s="28" t="s">
        <v>35</v>
      </c>
      <c r="J32" s="29"/>
      <c r="K32" s="34"/>
      <c r="L32" s="28" t="s">
        <v>36</v>
      </c>
      <c r="M32" s="29"/>
      <c r="N32" s="30"/>
      <c r="O32" s="28" t="s">
        <v>40</v>
      </c>
      <c r="P32" s="29"/>
      <c r="Q32" s="30"/>
    </row>
    <row r="33" spans="1:17" x14ac:dyDescent="0.25">
      <c r="A33" s="32"/>
      <c r="B33" s="3" t="s">
        <v>41</v>
      </c>
      <c r="C33" s="12">
        <v>790</v>
      </c>
      <c r="D33" s="13">
        <v>790</v>
      </c>
      <c r="E33" s="5">
        <f t="shared" ref="E33:E37" si="21">C33-D33</f>
        <v>0</v>
      </c>
      <c r="F33" s="7">
        <v>435</v>
      </c>
      <c r="G33" s="8">
        <v>435</v>
      </c>
      <c r="H33" s="5">
        <f t="shared" ref="H33:H37" si="22">F33-G33</f>
        <v>0</v>
      </c>
      <c r="I33" s="12">
        <v>50</v>
      </c>
      <c r="J33" s="13">
        <v>50</v>
      </c>
      <c r="K33" s="5">
        <f t="shared" ref="K33:K37" si="23">I33-J33</f>
        <v>0</v>
      </c>
      <c r="L33" s="7">
        <v>22</v>
      </c>
      <c r="M33" s="8">
        <v>22</v>
      </c>
      <c r="N33" s="5">
        <f t="shared" ref="N33:N37" si="24">L33-M33</f>
        <v>0</v>
      </c>
      <c r="O33" s="7">
        <f t="shared" ref="O33:O41" si="25">C33+F33+I33+L33</f>
        <v>1297</v>
      </c>
      <c r="P33" s="8">
        <f t="shared" ref="P33:P41" si="26">D33+G33+J33+M33</f>
        <v>1297</v>
      </c>
      <c r="Q33" s="5">
        <f t="shared" ref="Q33:Q37" si="27">O33-P33</f>
        <v>0</v>
      </c>
    </row>
    <row r="34" spans="1:17" x14ac:dyDescent="0.25">
      <c r="A34" s="32"/>
      <c r="B34" s="3" t="s">
        <v>42</v>
      </c>
      <c r="C34" s="10">
        <v>879</v>
      </c>
      <c r="D34" s="11">
        <v>879</v>
      </c>
      <c r="E34" s="6">
        <f t="shared" si="21"/>
        <v>0</v>
      </c>
      <c r="F34" s="9">
        <v>1151</v>
      </c>
      <c r="G34" s="3">
        <v>1151</v>
      </c>
      <c r="H34" s="6">
        <f t="shared" si="22"/>
        <v>0</v>
      </c>
      <c r="I34" s="10">
        <v>166</v>
      </c>
      <c r="J34" s="11">
        <v>166</v>
      </c>
      <c r="K34" s="6">
        <f t="shared" si="23"/>
        <v>0</v>
      </c>
      <c r="L34" s="9">
        <v>49</v>
      </c>
      <c r="M34" s="3">
        <v>49</v>
      </c>
      <c r="N34" s="6">
        <f t="shared" si="24"/>
        <v>0</v>
      </c>
      <c r="O34" s="9">
        <f t="shared" si="25"/>
        <v>2245</v>
      </c>
      <c r="P34" s="3">
        <f t="shared" si="26"/>
        <v>2245</v>
      </c>
      <c r="Q34" s="6">
        <f t="shared" si="27"/>
        <v>0</v>
      </c>
    </row>
    <row r="35" spans="1:17" x14ac:dyDescent="0.25">
      <c r="A35" s="32"/>
      <c r="B35" s="3" t="s">
        <v>43</v>
      </c>
      <c r="C35" s="10">
        <v>39</v>
      </c>
      <c r="D35" s="11">
        <v>39</v>
      </c>
      <c r="E35" s="6">
        <f t="shared" si="21"/>
        <v>0</v>
      </c>
      <c r="F35" s="9">
        <v>35</v>
      </c>
      <c r="G35" s="3">
        <v>35</v>
      </c>
      <c r="H35" s="6">
        <f t="shared" si="22"/>
        <v>0</v>
      </c>
      <c r="I35" s="10">
        <v>3</v>
      </c>
      <c r="J35" s="11">
        <v>3</v>
      </c>
      <c r="K35" s="6">
        <f t="shared" si="23"/>
        <v>0</v>
      </c>
      <c r="L35" s="9">
        <v>1</v>
      </c>
      <c r="M35" s="3">
        <v>1</v>
      </c>
      <c r="N35" s="6">
        <f t="shared" si="24"/>
        <v>0</v>
      </c>
      <c r="O35" s="9">
        <f t="shared" si="25"/>
        <v>78</v>
      </c>
      <c r="P35" s="3">
        <f t="shared" si="26"/>
        <v>78</v>
      </c>
      <c r="Q35" s="6">
        <f t="shared" si="27"/>
        <v>0</v>
      </c>
    </row>
    <row r="36" spans="1:17" x14ac:dyDescent="0.25">
      <c r="A36" s="32"/>
      <c r="B36" s="3" t="s">
        <v>44</v>
      </c>
      <c r="C36" s="10">
        <v>7</v>
      </c>
      <c r="D36" s="11">
        <v>7</v>
      </c>
      <c r="E36" s="6">
        <f t="shared" si="21"/>
        <v>0</v>
      </c>
      <c r="F36" s="9">
        <v>14</v>
      </c>
      <c r="G36" s="3">
        <v>14</v>
      </c>
      <c r="H36" s="6">
        <f t="shared" si="22"/>
        <v>0</v>
      </c>
      <c r="I36" s="10">
        <v>1</v>
      </c>
      <c r="J36" s="11">
        <v>1</v>
      </c>
      <c r="K36" s="6">
        <f t="shared" si="23"/>
        <v>0</v>
      </c>
      <c r="L36" s="9">
        <v>0</v>
      </c>
      <c r="M36" s="3">
        <v>0</v>
      </c>
      <c r="N36" s="6">
        <f t="shared" si="24"/>
        <v>0</v>
      </c>
      <c r="O36" s="9">
        <f t="shared" si="25"/>
        <v>22</v>
      </c>
      <c r="P36" s="3">
        <f t="shared" si="26"/>
        <v>22</v>
      </c>
      <c r="Q36" s="6">
        <f t="shared" si="27"/>
        <v>0</v>
      </c>
    </row>
    <row r="37" spans="1:17" x14ac:dyDescent="0.25">
      <c r="A37" s="32"/>
      <c r="B37" s="3" t="s">
        <v>45</v>
      </c>
      <c r="C37" s="10">
        <v>11</v>
      </c>
      <c r="D37" s="11">
        <v>11</v>
      </c>
      <c r="E37" s="6">
        <f t="shared" si="21"/>
        <v>0</v>
      </c>
      <c r="F37" s="9">
        <v>20</v>
      </c>
      <c r="G37" s="3">
        <v>20</v>
      </c>
      <c r="H37" s="6">
        <f t="shared" si="22"/>
        <v>0</v>
      </c>
      <c r="I37" s="10">
        <v>0</v>
      </c>
      <c r="J37" s="11">
        <v>0</v>
      </c>
      <c r="K37" s="6">
        <f t="shared" si="23"/>
        <v>0</v>
      </c>
      <c r="L37" s="9">
        <v>0</v>
      </c>
      <c r="M37" s="3">
        <v>0</v>
      </c>
      <c r="N37" s="6">
        <f t="shared" si="24"/>
        <v>0</v>
      </c>
      <c r="O37" s="9">
        <f t="shared" si="25"/>
        <v>31</v>
      </c>
      <c r="P37" s="3">
        <f t="shared" si="26"/>
        <v>31</v>
      </c>
      <c r="Q37" s="6">
        <f t="shared" si="27"/>
        <v>0</v>
      </c>
    </row>
    <row r="38" spans="1:17" x14ac:dyDescent="0.25">
      <c r="A38" s="32"/>
      <c r="B38" s="1" t="s">
        <v>29</v>
      </c>
      <c r="C38" s="10">
        <v>3</v>
      </c>
      <c r="D38" s="11">
        <v>3</v>
      </c>
      <c r="E38" s="6">
        <f>C38-D38</f>
        <v>0</v>
      </c>
      <c r="F38" s="9">
        <v>8</v>
      </c>
      <c r="G38" s="3">
        <v>8</v>
      </c>
      <c r="H38" s="6">
        <f>F38-G38</f>
        <v>0</v>
      </c>
      <c r="I38" s="10">
        <v>0</v>
      </c>
      <c r="J38" s="11">
        <v>0</v>
      </c>
      <c r="K38" s="6">
        <f>I38-J38</f>
        <v>0</v>
      </c>
      <c r="L38" s="9">
        <v>0</v>
      </c>
      <c r="M38" s="3">
        <v>0</v>
      </c>
      <c r="N38" s="6">
        <f>L38-M38</f>
        <v>0</v>
      </c>
      <c r="O38" s="9">
        <f t="shared" si="25"/>
        <v>11</v>
      </c>
      <c r="P38" s="3">
        <f t="shared" si="26"/>
        <v>11</v>
      </c>
      <c r="Q38" s="6">
        <f>O38-P38</f>
        <v>0</v>
      </c>
    </row>
    <row r="39" spans="1:17" x14ac:dyDescent="0.25">
      <c r="A39" s="32"/>
      <c r="B39" s="1" t="s">
        <v>26</v>
      </c>
      <c r="C39" s="10">
        <v>32</v>
      </c>
      <c r="D39" s="11">
        <v>32</v>
      </c>
      <c r="E39" s="6">
        <f>C39-D39</f>
        <v>0</v>
      </c>
      <c r="F39" s="9">
        <v>18</v>
      </c>
      <c r="G39" s="3">
        <v>18</v>
      </c>
      <c r="H39" s="6">
        <f>F39-G39</f>
        <v>0</v>
      </c>
      <c r="I39" s="10">
        <v>3</v>
      </c>
      <c r="J39" s="11">
        <v>3</v>
      </c>
      <c r="K39" s="6">
        <f>I39-J39</f>
        <v>0</v>
      </c>
      <c r="L39" s="9">
        <v>3</v>
      </c>
      <c r="M39" s="3">
        <v>3</v>
      </c>
      <c r="N39" s="6">
        <f>L39-M39</f>
        <v>0</v>
      </c>
      <c r="O39" s="9">
        <f t="shared" si="25"/>
        <v>56</v>
      </c>
      <c r="P39" s="3">
        <f t="shared" si="26"/>
        <v>56</v>
      </c>
      <c r="Q39" s="6">
        <f>O39-P39</f>
        <v>0</v>
      </c>
    </row>
    <row r="40" spans="1:17" x14ac:dyDescent="0.25">
      <c r="A40" s="32"/>
      <c r="B40" s="1" t="s">
        <v>27</v>
      </c>
      <c r="C40" s="10">
        <v>0</v>
      </c>
      <c r="D40" s="11">
        <v>0</v>
      </c>
      <c r="E40" s="6">
        <f>C40-D40</f>
        <v>0</v>
      </c>
      <c r="F40" s="9">
        <v>5</v>
      </c>
      <c r="G40" s="3">
        <v>5</v>
      </c>
      <c r="H40" s="6">
        <f>F40-G40</f>
        <v>0</v>
      </c>
      <c r="I40" s="10">
        <v>1</v>
      </c>
      <c r="J40" s="11">
        <v>1</v>
      </c>
      <c r="K40" s="6">
        <f>I40-J40</f>
        <v>0</v>
      </c>
      <c r="L40" s="9">
        <v>0</v>
      </c>
      <c r="M40" s="3">
        <v>0</v>
      </c>
      <c r="N40" s="6">
        <f>L40-M40</f>
        <v>0</v>
      </c>
      <c r="O40" s="9">
        <f t="shared" si="25"/>
        <v>6</v>
      </c>
      <c r="P40" s="3">
        <f t="shared" si="26"/>
        <v>6</v>
      </c>
      <c r="Q40" s="6">
        <f>O40-P40</f>
        <v>0</v>
      </c>
    </row>
    <row r="41" spans="1:17" ht="15.75" thickBot="1" x14ac:dyDescent="0.3">
      <c r="A41" s="33"/>
      <c r="B41" s="21" t="s">
        <v>28</v>
      </c>
      <c r="C41" s="22">
        <v>1761</v>
      </c>
      <c r="D41" s="23">
        <v>1761</v>
      </c>
      <c r="E41" s="24">
        <f>SUMPRODUCT(ABS(E33:E40))</f>
        <v>0</v>
      </c>
      <c r="F41" s="25">
        <v>1686</v>
      </c>
      <c r="G41" s="26">
        <v>1686</v>
      </c>
      <c r="H41" s="24">
        <f>SUMPRODUCT(ABS(H33:H40))</f>
        <v>0</v>
      </c>
      <c r="I41" s="22">
        <v>224</v>
      </c>
      <c r="J41" s="23">
        <v>224</v>
      </c>
      <c r="K41" s="24">
        <f>SUMPRODUCT(ABS(K33:K40))</f>
        <v>0</v>
      </c>
      <c r="L41" s="25">
        <v>75</v>
      </c>
      <c r="M41" s="26">
        <v>75</v>
      </c>
      <c r="N41" s="24">
        <f>SUMPRODUCT(ABS(N33:N40))</f>
        <v>0</v>
      </c>
      <c r="O41" s="25">
        <f t="shared" si="25"/>
        <v>3746</v>
      </c>
      <c r="P41" s="26">
        <f t="shared" si="26"/>
        <v>3746</v>
      </c>
      <c r="Q41" s="24">
        <f>SUMPRODUCT(ABS(Q33:Q40))</f>
        <v>0</v>
      </c>
    </row>
    <row r="42" spans="1:17" ht="15.75" thickBot="1" x14ac:dyDescent="0.3">
      <c r="A42" s="31" t="s">
        <v>5</v>
      </c>
      <c r="B42" s="2" t="s">
        <v>25</v>
      </c>
      <c r="C42" s="28" t="s">
        <v>30</v>
      </c>
      <c r="D42" s="29"/>
      <c r="E42" s="34"/>
      <c r="F42" s="28" t="s">
        <v>34</v>
      </c>
      <c r="G42" s="29"/>
      <c r="H42" s="30"/>
      <c r="I42" s="28" t="s">
        <v>35</v>
      </c>
      <c r="J42" s="29"/>
      <c r="K42" s="34"/>
      <c r="L42" s="28" t="s">
        <v>36</v>
      </c>
      <c r="M42" s="29"/>
      <c r="N42" s="30"/>
      <c r="O42" s="28" t="s">
        <v>40</v>
      </c>
      <c r="P42" s="29"/>
      <c r="Q42" s="30"/>
    </row>
    <row r="43" spans="1:17" x14ac:dyDescent="0.25">
      <c r="A43" s="32"/>
      <c r="B43" s="3" t="s">
        <v>41</v>
      </c>
      <c r="C43" s="12">
        <v>54</v>
      </c>
      <c r="D43" s="13">
        <v>54</v>
      </c>
      <c r="E43" s="5">
        <f t="shared" ref="E43:E47" si="28">C43-D43</f>
        <v>0</v>
      </c>
      <c r="F43" s="7">
        <v>459</v>
      </c>
      <c r="G43" s="8">
        <v>459</v>
      </c>
      <c r="H43" s="5">
        <f t="shared" ref="H43:H47" si="29">F43-G43</f>
        <v>0</v>
      </c>
      <c r="I43" s="12">
        <v>2</v>
      </c>
      <c r="J43" s="13">
        <v>2</v>
      </c>
      <c r="K43" s="5">
        <f t="shared" ref="K43:K47" si="30">I43-J43</f>
        <v>0</v>
      </c>
      <c r="L43" s="7">
        <v>8</v>
      </c>
      <c r="M43" s="8">
        <v>8</v>
      </c>
      <c r="N43" s="5">
        <f t="shared" ref="N43:N47" si="31">L43-M43</f>
        <v>0</v>
      </c>
      <c r="O43" s="7">
        <f t="shared" ref="O43:O51" si="32">C43+F43+I43+L43</f>
        <v>523</v>
      </c>
      <c r="P43" s="8">
        <f t="shared" ref="P43:P51" si="33">D43+G43+J43+M43</f>
        <v>523</v>
      </c>
      <c r="Q43" s="5">
        <f t="shared" ref="Q43:Q47" si="34">O43-P43</f>
        <v>0</v>
      </c>
    </row>
    <row r="44" spans="1:17" x14ac:dyDescent="0.25">
      <c r="A44" s="32"/>
      <c r="B44" s="3" t="s">
        <v>42</v>
      </c>
      <c r="C44" s="10">
        <v>57</v>
      </c>
      <c r="D44" s="11">
        <v>57</v>
      </c>
      <c r="E44" s="6">
        <f t="shared" si="28"/>
        <v>0</v>
      </c>
      <c r="F44" s="9">
        <v>290</v>
      </c>
      <c r="G44" s="3">
        <v>290</v>
      </c>
      <c r="H44" s="6">
        <f t="shared" si="29"/>
        <v>0</v>
      </c>
      <c r="I44" s="10">
        <v>23</v>
      </c>
      <c r="J44" s="11">
        <v>23</v>
      </c>
      <c r="K44" s="6">
        <f t="shared" si="30"/>
        <v>0</v>
      </c>
      <c r="L44" s="9">
        <v>11</v>
      </c>
      <c r="M44" s="3">
        <v>11</v>
      </c>
      <c r="N44" s="6">
        <f t="shared" si="31"/>
        <v>0</v>
      </c>
      <c r="O44" s="9">
        <f t="shared" si="32"/>
        <v>381</v>
      </c>
      <c r="P44" s="3">
        <f t="shared" si="33"/>
        <v>381</v>
      </c>
      <c r="Q44" s="6">
        <f t="shared" si="34"/>
        <v>0</v>
      </c>
    </row>
    <row r="45" spans="1:17" x14ac:dyDescent="0.25">
      <c r="A45" s="32"/>
      <c r="B45" s="3" t="s">
        <v>43</v>
      </c>
      <c r="C45" s="10">
        <v>2</v>
      </c>
      <c r="D45" s="11">
        <v>2</v>
      </c>
      <c r="E45" s="6">
        <f t="shared" si="28"/>
        <v>0</v>
      </c>
      <c r="F45" s="9">
        <v>18</v>
      </c>
      <c r="G45" s="3">
        <v>18</v>
      </c>
      <c r="H45" s="6">
        <f t="shared" si="29"/>
        <v>0</v>
      </c>
      <c r="I45" s="10">
        <v>0</v>
      </c>
      <c r="J45" s="11">
        <v>0</v>
      </c>
      <c r="K45" s="6">
        <f t="shared" si="30"/>
        <v>0</v>
      </c>
      <c r="L45" s="9">
        <v>2</v>
      </c>
      <c r="M45" s="3">
        <v>2</v>
      </c>
      <c r="N45" s="6">
        <f t="shared" si="31"/>
        <v>0</v>
      </c>
      <c r="O45" s="9">
        <f t="shared" si="32"/>
        <v>22</v>
      </c>
      <c r="P45" s="3">
        <f t="shared" si="33"/>
        <v>22</v>
      </c>
      <c r="Q45" s="6">
        <f t="shared" si="34"/>
        <v>0</v>
      </c>
    </row>
    <row r="46" spans="1:17" x14ac:dyDescent="0.25">
      <c r="A46" s="32"/>
      <c r="B46" s="3" t="s">
        <v>44</v>
      </c>
      <c r="C46" s="10">
        <v>0</v>
      </c>
      <c r="D46" s="11">
        <v>0</v>
      </c>
      <c r="E46" s="6">
        <f t="shared" si="28"/>
        <v>0</v>
      </c>
      <c r="F46" s="9">
        <v>6</v>
      </c>
      <c r="G46" s="3">
        <v>6</v>
      </c>
      <c r="H46" s="6">
        <f t="shared" si="29"/>
        <v>0</v>
      </c>
      <c r="I46" s="10">
        <v>0</v>
      </c>
      <c r="J46" s="11">
        <v>0</v>
      </c>
      <c r="K46" s="6">
        <f t="shared" si="30"/>
        <v>0</v>
      </c>
      <c r="L46" s="9">
        <v>1</v>
      </c>
      <c r="M46" s="3">
        <v>1</v>
      </c>
      <c r="N46" s="6">
        <f t="shared" si="31"/>
        <v>0</v>
      </c>
      <c r="O46" s="9">
        <f t="shared" si="32"/>
        <v>7</v>
      </c>
      <c r="P46" s="3">
        <f t="shared" si="33"/>
        <v>7</v>
      </c>
      <c r="Q46" s="6">
        <f t="shared" si="34"/>
        <v>0</v>
      </c>
    </row>
    <row r="47" spans="1:17" x14ac:dyDescent="0.25">
      <c r="A47" s="32"/>
      <c r="B47" s="3" t="s">
        <v>45</v>
      </c>
      <c r="C47" s="10">
        <v>1</v>
      </c>
      <c r="D47" s="11">
        <v>1</v>
      </c>
      <c r="E47" s="6">
        <f t="shared" si="28"/>
        <v>0</v>
      </c>
      <c r="F47" s="9">
        <v>12</v>
      </c>
      <c r="G47" s="3">
        <v>12</v>
      </c>
      <c r="H47" s="6">
        <f t="shared" si="29"/>
        <v>0</v>
      </c>
      <c r="I47" s="10">
        <v>0</v>
      </c>
      <c r="J47" s="11">
        <v>0</v>
      </c>
      <c r="K47" s="6">
        <f t="shared" si="30"/>
        <v>0</v>
      </c>
      <c r="L47" s="9">
        <v>1</v>
      </c>
      <c r="M47" s="3">
        <v>1</v>
      </c>
      <c r="N47" s="6">
        <f t="shared" si="31"/>
        <v>0</v>
      </c>
      <c r="O47" s="9">
        <f t="shared" si="32"/>
        <v>14</v>
      </c>
      <c r="P47" s="3">
        <f t="shared" si="33"/>
        <v>14</v>
      </c>
      <c r="Q47" s="6">
        <f t="shared" si="34"/>
        <v>0</v>
      </c>
    </row>
    <row r="48" spans="1:17" x14ac:dyDescent="0.25">
      <c r="A48" s="32"/>
      <c r="B48" s="1" t="s">
        <v>29</v>
      </c>
      <c r="C48" s="10">
        <v>0</v>
      </c>
      <c r="D48" s="11">
        <v>0</v>
      </c>
      <c r="E48" s="6">
        <f>C48-D48</f>
        <v>0</v>
      </c>
      <c r="F48" s="9">
        <v>1</v>
      </c>
      <c r="G48" s="3">
        <v>1</v>
      </c>
      <c r="H48" s="6">
        <f>F48-G48</f>
        <v>0</v>
      </c>
      <c r="I48" s="10">
        <v>0</v>
      </c>
      <c r="J48" s="11">
        <v>0</v>
      </c>
      <c r="K48" s="6">
        <f>I48-J48</f>
        <v>0</v>
      </c>
      <c r="L48" s="9">
        <v>0</v>
      </c>
      <c r="M48" s="3">
        <v>0</v>
      </c>
      <c r="N48" s="6">
        <f>L48-M48</f>
        <v>0</v>
      </c>
      <c r="O48" s="9">
        <f t="shared" si="32"/>
        <v>1</v>
      </c>
      <c r="P48" s="3">
        <f t="shared" si="33"/>
        <v>1</v>
      </c>
      <c r="Q48" s="6">
        <f>O48-P48</f>
        <v>0</v>
      </c>
    </row>
    <row r="49" spans="1:17" x14ac:dyDescent="0.25">
      <c r="A49" s="32"/>
      <c r="B49" s="1" t="s">
        <v>26</v>
      </c>
      <c r="C49" s="10">
        <v>1</v>
      </c>
      <c r="D49" s="11">
        <v>1</v>
      </c>
      <c r="E49" s="6">
        <f>C49-D49</f>
        <v>0</v>
      </c>
      <c r="F49" s="9">
        <v>5</v>
      </c>
      <c r="G49" s="3">
        <v>5</v>
      </c>
      <c r="H49" s="6">
        <f>F49-G49</f>
        <v>0</v>
      </c>
      <c r="I49" s="10">
        <v>0</v>
      </c>
      <c r="J49" s="11">
        <v>0</v>
      </c>
      <c r="K49" s="6">
        <f>I49-J49</f>
        <v>0</v>
      </c>
      <c r="L49" s="9">
        <v>2</v>
      </c>
      <c r="M49" s="3">
        <v>2</v>
      </c>
      <c r="N49" s="6">
        <f>L49-M49</f>
        <v>0</v>
      </c>
      <c r="O49" s="9">
        <f t="shared" si="32"/>
        <v>8</v>
      </c>
      <c r="P49" s="3">
        <f t="shared" si="33"/>
        <v>8</v>
      </c>
      <c r="Q49" s="6">
        <f>O49-P49</f>
        <v>0</v>
      </c>
    </row>
    <row r="50" spans="1:17" x14ac:dyDescent="0.25">
      <c r="A50" s="32"/>
      <c r="B50" s="1" t="s">
        <v>27</v>
      </c>
      <c r="C50" s="10">
        <v>0</v>
      </c>
      <c r="D50" s="11">
        <v>0</v>
      </c>
      <c r="E50" s="6">
        <f>C50-D50</f>
        <v>0</v>
      </c>
      <c r="F50" s="9">
        <v>1</v>
      </c>
      <c r="G50" s="3">
        <v>1</v>
      </c>
      <c r="H50" s="6">
        <f>F50-G50</f>
        <v>0</v>
      </c>
      <c r="I50" s="10">
        <v>0</v>
      </c>
      <c r="J50" s="11">
        <v>0</v>
      </c>
      <c r="K50" s="6">
        <f>I50-J50</f>
        <v>0</v>
      </c>
      <c r="L50" s="9">
        <v>0</v>
      </c>
      <c r="M50" s="3">
        <v>0</v>
      </c>
      <c r="N50" s="6">
        <f>L50-M50</f>
        <v>0</v>
      </c>
      <c r="O50" s="9">
        <f t="shared" si="32"/>
        <v>1</v>
      </c>
      <c r="P50" s="3">
        <f t="shared" si="33"/>
        <v>1</v>
      </c>
      <c r="Q50" s="6">
        <f>O50-P50</f>
        <v>0</v>
      </c>
    </row>
    <row r="51" spans="1:17" ht="15.75" thickBot="1" x14ac:dyDescent="0.3">
      <c r="A51" s="33"/>
      <c r="B51" s="21" t="s">
        <v>28</v>
      </c>
      <c r="C51" s="22">
        <v>115</v>
      </c>
      <c r="D51" s="23">
        <v>115</v>
      </c>
      <c r="E51" s="24">
        <f>SUMPRODUCT(ABS(E43:E50))</f>
        <v>0</v>
      </c>
      <c r="F51" s="25">
        <v>792</v>
      </c>
      <c r="G51" s="26">
        <v>792</v>
      </c>
      <c r="H51" s="24">
        <f>SUMPRODUCT(ABS(H43:H50))</f>
        <v>0</v>
      </c>
      <c r="I51" s="22">
        <v>25</v>
      </c>
      <c r="J51" s="23">
        <v>25</v>
      </c>
      <c r="K51" s="24">
        <f>SUMPRODUCT(ABS(K43:K50))</f>
        <v>0</v>
      </c>
      <c r="L51" s="25">
        <v>25</v>
      </c>
      <c r="M51" s="26">
        <v>25</v>
      </c>
      <c r="N51" s="24">
        <f>SUMPRODUCT(ABS(N43:N50))</f>
        <v>0</v>
      </c>
      <c r="O51" s="25">
        <f t="shared" si="32"/>
        <v>957</v>
      </c>
      <c r="P51" s="26">
        <f t="shared" si="33"/>
        <v>957</v>
      </c>
      <c r="Q51" s="24">
        <f>SUMPRODUCT(ABS(Q43:Q50))</f>
        <v>0</v>
      </c>
    </row>
    <row r="52" spans="1:17" ht="15.75" thickBot="1" x14ac:dyDescent="0.3">
      <c r="A52" s="31" t="s">
        <v>6</v>
      </c>
      <c r="B52" s="2" t="s">
        <v>25</v>
      </c>
      <c r="C52" s="28" t="s">
        <v>30</v>
      </c>
      <c r="D52" s="29"/>
      <c r="E52" s="34"/>
      <c r="F52" s="28" t="s">
        <v>34</v>
      </c>
      <c r="G52" s="29"/>
      <c r="H52" s="30"/>
      <c r="I52" s="28" t="s">
        <v>35</v>
      </c>
      <c r="J52" s="29"/>
      <c r="K52" s="34"/>
      <c r="L52" s="28" t="s">
        <v>36</v>
      </c>
      <c r="M52" s="29"/>
      <c r="N52" s="30"/>
      <c r="O52" s="28" t="s">
        <v>40</v>
      </c>
      <c r="P52" s="29"/>
      <c r="Q52" s="30"/>
    </row>
    <row r="53" spans="1:17" x14ac:dyDescent="0.25">
      <c r="A53" s="32"/>
      <c r="B53" s="3" t="s">
        <v>41</v>
      </c>
      <c r="C53" s="12">
        <v>39</v>
      </c>
      <c r="D53" s="13">
        <v>39</v>
      </c>
      <c r="E53" s="5">
        <f t="shared" ref="E53:E57" si="35">C53-D53</f>
        <v>0</v>
      </c>
      <c r="F53" s="7">
        <v>816</v>
      </c>
      <c r="G53" s="8">
        <v>816</v>
      </c>
      <c r="H53" s="5">
        <f t="shared" ref="H53:H57" si="36">F53-G53</f>
        <v>0</v>
      </c>
      <c r="I53" s="12">
        <v>0</v>
      </c>
      <c r="J53" s="13">
        <v>0</v>
      </c>
      <c r="K53" s="5">
        <f t="shared" ref="K53:K57" si="37">I53-J53</f>
        <v>0</v>
      </c>
      <c r="L53" s="7">
        <v>5</v>
      </c>
      <c r="M53" s="8">
        <v>5</v>
      </c>
      <c r="N53" s="5">
        <f t="shared" ref="N53:N57" si="38">L53-M53</f>
        <v>0</v>
      </c>
      <c r="O53" s="7">
        <f t="shared" ref="O53:O61" si="39">C53+F53+I53+L53</f>
        <v>860</v>
      </c>
      <c r="P53" s="8">
        <f t="shared" ref="P53:P61" si="40">D53+G53+J53+M53</f>
        <v>860</v>
      </c>
      <c r="Q53" s="5">
        <f t="shared" ref="Q53:Q57" si="41">O53-P53</f>
        <v>0</v>
      </c>
    </row>
    <row r="54" spans="1:17" x14ac:dyDescent="0.25">
      <c r="A54" s="32"/>
      <c r="B54" s="3" t="s">
        <v>42</v>
      </c>
      <c r="C54" s="10">
        <v>22</v>
      </c>
      <c r="D54" s="11">
        <v>22</v>
      </c>
      <c r="E54" s="6">
        <f t="shared" si="35"/>
        <v>0</v>
      </c>
      <c r="F54" s="9">
        <v>272</v>
      </c>
      <c r="G54" s="3">
        <v>272</v>
      </c>
      <c r="H54" s="6">
        <f t="shared" si="36"/>
        <v>0</v>
      </c>
      <c r="I54" s="10">
        <v>9</v>
      </c>
      <c r="J54" s="11">
        <v>9</v>
      </c>
      <c r="K54" s="6">
        <f t="shared" si="37"/>
        <v>0</v>
      </c>
      <c r="L54" s="9">
        <v>10</v>
      </c>
      <c r="M54" s="3">
        <v>10</v>
      </c>
      <c r="N54" s="6">
        <f t="shared" si="38"/>
        <v>0</v>
      </c>
      <c r="O54" s="9">
        <f t="shared" si="39"/>
        <v>313</v>
      </c>
      <c r="P54" s="3">
        <f t="shared" si="40"/>
        <v>313</v>
      </c>
      <c r="Q54" s="6">
        <f t="shared" si="41"/>
        <v>0</v>
      </c>
    </row>
    <row r="55" spans="1:17" x14ac:dyDescent="0.25">
      <c r="A55" s="32"/>
      <c r="B55" s="3" t="s">
        <v>43</v>
      </c>
      <c r="C55" s="10">
        <v>1</v>
      </c>
      <c r="D55" s="11">
        <v>1</v>
      </c>
      <c r="E55" s="6">
        <f t="shared" si="35"/>
        <v>0</v>
      </c>
      <c r="F55" s="9">
        <v>20</v>
      </c>
      <c r="G55" s="3">
        <v>20</v>
      </c>
      <c r="H55" s="6">
        <f t="shared" si="36"/>
        <v>0</v>
      </c>
      <c r="I55" s="10">
        <v>2</v>
      </c>
      <c r="J55" s="11">
        <v>2</v>
      </c>
      <c r="K55" s="6">
        <f t="shared" si="37"/>
        <v>0</v>
      </c>
      <c r="L55" s="9">
        <v>0</v>
      </c>
      <c r="M55" s="3">
        <v>0</v>
      </c>
      <c r="N55" s="6">
        <f t="shared" si="38"/>
        <v>0</v>
      </c>
      <c r="O55" s="9">
        <f t="shared" si="39"/>
        <v>23</v>
      </c>
      <c r="P55" s="3">
        <f t="shared" si="40"/>
        <v>23</v>
      </c>
      <c r="Q55" s="6">
        <f t="shared" si="41"/>
        <v>0</v>
      </c>
    </row>
    <row r="56" spans="1:17" x14ac:dyDescent="0.25">
      <c r="A56" s="32"/>
      <c r="B56" s="3" t="s">
        <v>44</v>
      </c>
      <c r="C56" s="10">
        <v>0</v>
      </c>
      <c r="D56" s="11">
        <v>0</v>
      </c>
      <c r="E56" s="6">
        <f t="shared" si="35"/>
        <v>0</v>
      </c>
      <c r="F56" s="9">
        <v>3</v>
      </c>
      <c r="G56" s="3">
        <v>3</v>
      </c>
      <c r="H56" s="6">
        <f t="shared" si="36"/>
        <v>0</v>
      </c>
      <c r="I56" s="10">
        <v>1</v>
      </c>
      <c r="J56" s="11">
        <v>1</v>
      </c>
      <c r="K56" s="6">
        <f t="shared" si="37"/>
        <v>0</v>
      </c>
      <c r="L56" s="9">
        <v>0</v>
      </c>
      <c r="M56" s="3">
        <v>0</v>
      </c>
      <c r="N56" s="6">
        <f t="shared" si="38"/>
        <v>0</v>
      </c>
      <c r="O56" s="9">
        <f t="shared" si="39"/>
        <v>4</v>
      </c>
      <c r="P56" s="3">
        <f t="shared" si="40"/>
        <v>4</v>
      </c>
      <c r="Q56" s="6">
        <f t="shared" si="41"/>
        <v>0</v>
      </c>
    </row>
    <row r="57" spans="1:17" x14ac:dyDescent="0.25">
      <c r="A57" s="32"/>
      <c r="B57" s="3" t="s">
        <v>45</v>
      </c>
      <c r="C57" s="10">
        <v>0</v>
      </c>
      <c r="D57" s="11">
        <v>0</v>
      </c>
      <c r="E57" s="6">
        <f t="shared" si="35"/>
        <v>0</v>
      </c>
      <c r="F57" s="9">
        <v>8</v>
      </c>
      <c r="G57" s="3">
        <v>8</v>
      </c>
      <c r="H57" s="6">
        <f t="shared" si="36"/>
        <v>0</v>
      </c>
      <c r="I57" s="10">
        <v>1</v>
      </c>
      <c r="J57" s="11">
        <v>1</v>
      </c>
      <c r="K57" s="6">
        <f t="shared" si="37"/>
        <v>0</v>
      </c>
      <c r="L57" s="9">
        <v>0</v>
      </c>
      <c r="M57" s="3">
        <v>0</v>
      </c>
      <c r="N57" s="6">
        <f t="shared" si="38"/>
        <v>0</v>
      </c>
      <c r="O57" s="9">
        <f t="shared" si="39"/>
        <v>9</v>
      </c>
      <c r="P57" s="3">
        <f t="shared" si="40"/>
        <v>9</v>
      </c>
      <c r="Q57" s="6">
        <f t="shared" si="41"/>
        <v>0</v>
      </c>
    </row>
    <row r="58" spans="1:17" x14ac:dyDescent="0.25">
      <c r="A58" s="32"/>
      <c r="B58" s="1" t="s">
        <v>29</v>
      </c>
      <c r="C58" s="10">
        <v>0</v>
      </c>
      <c r="D58" s="11">
        <v>0</v>
      </c>
      <c r="E58" s="6">
        <f>C58-D58</f>
        <v>0</v>
      </c>
      <c r="F58" s="9">
        <v>1</v>
      </c>
      <c r="G58" s="3">
        <v>1</v>
      </c>
      <c r="H58" s="6">
        <f>F58-G58</f>
        <v>0</v>
      </c>
      <c r="I58" s="10">
        <v>1</v>
      </c>
      <c r="J58" s="11">
        <v>1</v>
      </c>
      <c r="K58" s="6">
        <f>I58-J58</f>
        <v>0</v>
      </c>
      <c r="L58" s="9">
        <v>0</v>
      </c>
      <c r="M58" s="3">
        <v>0</v>
      </c>
      <c r="N58" s="6">
        <f>L58-M58</f>
        <v>0</v>
      </c>
      <c r="O58" s="9">
        <f t="shared" si="39"/>
        <v>2</v>
      </c>
      <c r="P58" s="3">
        <f t="shared" si="40"/>
        <v>2</v>
      </c>
      <c r="Q58" s="6">
        <f>O58-P58</f>
        <v>0</v>
      </c>
    </row>
    <row r="59" spans="1:17" x14ac:dyDescent="0.25">
      <c r="A59" s="32"/>
      <c r="B59" s="1" t="s">
        <v>26</v>
      </c>
      <c r="C59" s="10">
        <v>0</v>
      </c>
      <c r="D59" s="11">
        <v>0</v>
      </c>
      <c r="E59" s="6">
        <f>C59-D59</f>
        <v>0</v>
      </c>
      <c r="F59" s="9">
        <v>7</v>
      </c>
      <c r="G59" s="3">
        <v>7</v>
      </c>
      <c r="H59" s="6">
        <f>F59-G59</f>
        <v>0</v>
      </c>
      <c r="I59" s="10">
        <v>1</v>
      </c>
      <c r="J59" s="11">
        <v>1</v>
      </c>
      <c r="K59" s="6">
        <f>I59-J59</f>
        <v>0</v>
      </c>
      <c r="L59" s="9">
        <v>0</v>
      </c>
      <c r="M59" s="3">
        <v>0</v>
      </c>
      <c r="N59" s="6">
        <f>L59-M59</f>
        <v>0</v>
      </c>
      <c r="O59" s="9">
        <f t="shared" si="39"/>
        <v>8</v>
      </c>
      <c r="P59" s="3">
        <f t="shared" si="40"/>
        <v>8</v>
      </c>
      <c r="Q59" s="6">
        <f>O59-P59</f>
        <v>0</v>
      </c>
    </row>
    <row r="60" spans="1:17" x14ac:dyDescent="0.25">
      <c r="A60" s="32"/>
      <c r="B60" s="1" t="s">
        <v>27</v>
      </c>
      <c r="C60" s="10">
        <v>0</v>
      </c>
      <c r="D60" s="11">
        <v>0</v>
      </c>
      <c r="E60" s="6">
        <f>C60-D60</f>
        <v>0</v>
      </c>
      <c r="F60" s="9">
        <v>2</v>
      </c>
      <c r="G60" s="3">
        <v>2</v>
      </c>
      <c r="H60" s="6">
        <f>F60-G60</f>
        <v>0</v>
      </c>
      <c r="I60" s="10">
        <v>0</v>
      </c>
      <c r="J60" s="11">
        <v>0</v>
      </c>
      <c r="K60" s="6">
        <f>I60-J60</f>
        <v>0</v>
      </c>
      <c r="L60" s="9">
        <v>0</v>
      </c>
      <c r="M60" s="3">
        <v>0</v>
      </c>
      <c r="N60" s="6">
        <f>L60-M60</f>
        <v>0</v>
      </c>
      <c r="O60" s="9">
        <f t="shared" si="39"/>
        <v>2</v>
      </c>
      <c r="P60" s="3">
        <f t="shared" si="40"/>
        <v>2</v>
      </c>
      <c r="Q60" s="6">
        <f>O60-P60</f>
        <v>0</v>
      </c>
    </row>
    <row r="61" spans="1:17" ht="15.75" thickBot="1" x14ac:dyDescent="0.3">
      <c r="A61" s="33"/>
      <c r="B61" s="21" t="s">
        <v>28</v>
      </c>
      <c r="C61" s="22">
        <v>62</v>
      </c>
      <c r="D61" s="23">
        <v>62</v>
      </c>
      <c r="E61" s="24">
        <f>SUMPRODUCT(ABS(E53:E60))</f>
        <v>0</v>
      </c>
      <c r="F61" s="25">
        <v>1129</v>
      </c>
      <c r="G61" s="26">
        <v>1129</v>
      </c>
      <c r="H61" s="24">
        <f>SUMPRODUCT(ABS(H53:H60))</f>
        <v>0</v>
      </c>
      <c r="I61" s="22">
        <v>15</v>
      </c>
      <c r="J61" s="23">
        <v>15</v>
      </c>
      <c r="K61" s="24">
        <f>SUMPRODUCT(ABS(K53:K60))</f>
        <v>0</v>
      </c>
      <c r="L61" s="25">
        <v>15</v>
      </c>
      <c r="M61" s="26">
        <v>15</v>
      </c>
      <c r="N61" s="24">
        <f>SUMPRODUCT(ABS(N53:N60))</f>
        <v>0</v>
      </c>
      <c r="O61" s="25">
        <f t="shared" si="39"/>
        <v>1221</v>
      </c>
      <c r="P61" s="26">
        <f t="shared" si="40"/>
        <v>1221</v>
      </c>
      <c r="Q61" s="24">
        <f>SUMPRODUCT(ABS(Q53:Q60))</f>
        <v>0</v>
      </c>
    </row>
    <row r="62" spans="1:17" ht="15.75" thickBot="1" x14ac:dyDescent="0.3">
      <c r="A62" s="31" t="s">
        <v>7</v>
      </c>
      <c r="B62" s="2" t="s">
        <v>25</v>
      </c>
      <c r="C62" s="28" t="s">
        <v>30</v>
      </c>
      <c r="D62" s="29"/>
      <c r="E62" s="34"/>
      <c r="F62" s="28" t="s">
        <v>34</v>
      </c>
      <c r="G62" s="29"/>
      <c r="H62" s="30"/>
      <c r="I62" s="28" t="s">
        <v>35</v>
      </c>
      <c r="J62" s="29"/>
      <c r="K62" s="34"/>
      <c r="L62" s="28" t="s">
        <v>36</v>
      </c>
      <c r="M62" s="29"/>
      <c r="N62" s="30"/>
      <c r="O62" s="28" t="s">
        <v>40</v>
      </c>
      <c r="P62" s="29"/>
      <c r="Q62" s="30"/>
    </row>
    <row r="63" spans="1:17" x14ac:dyDescent="0.25">
      <c r="A63" s="32"/>
      <c r="B63" s="3" t="s">
        <v>41</v>
      </c>
      <c r="C63" s="12">
        <v>247</v>
      </c>
      <c r="D63" s="13">
        <v>247</v>
      </c>
      <c r="E63" s="5">
        <f t="shared" ref="E63:E67" si="42">C63-D63</f>
        <v>0</v>
      </c>
      <c r="F63" s="7">
        <v>608</v>
      </c>
      <c r="G63" s="8">
        <v>608</v>
      </c>
      <c r="H63" s="5"/>
      <c r="I63" s="12">
        <v>26</v>
      </c>
      <c r="J63" s="13">
        <v>26</v>
      </c>
      <c r="K63" s="5">
        <f t="shared" ref="K63:K67" si="43">I63-J63</f>
        <v>0</v>
      </c>
      <c r="L63" s="7">
        <v>38</v>
      </c>
      <c r="M63" s="8">
        <v>38</v>
      </c>
      <c r="N63" s="5">
        <f t="shared" ref="N63:N67" si="44">L63-M63</f>
        <v>0</v>
      </c>
      <c r="O63" s="7">
        <f t="shared" ref="O63:O71" si="45">C63+F63+I63+L63</f>
        <v>919</v>
      </c>
      <c r="P63" s="8">
        <f t="shared" ref="P63:P71" si="46">D63+G63+J63+M63</f>
        <v>919</v>
      </c>
      <c r="Q63" s="5">
        <f t="shared" ref="Q63:Q67" si="47">O63-P63</f>
        <v>0</v>
      </c>
    </row>
    <row r="64" spans="1:17" x14ac:dyDescent="0.25">
      <c r="A64" s="32"/>
      <c r="B64" s="3" t="s">
        <v>42</v>
      </c>
      <c r="C64" s="10">
        <v>156</v>
      </c>
      <c r="D64" s="11">
        <v>156</v>
      </c>
      <c r="E64" s="6">
        <f t="shared" si="42"/>
        <v>0</v>
      </c>
      <c r="F64" s="9">
        <v>325</v>
      </c>
      <c r="G64" s="3">
        <v>325</v>
      </c>
      <c r="H64" s="6"/>
      <c r="I64" s="10">
        <v>69</v>
      </c>
      <c r="J64" s="11">
        <v>69</v>
      </c>
      <c r="K64" s="6">
        <f t="shared" si="43"/>
        <v>0</v>
      </c>
      <c r="L64" s="9">
        <v>33</v>
      </c>
      <c r="M64" s="3">
        <v>33</v>
      </c>
      <c r="N64" s="6">
        <f t="shared" si="44"/>
        <v>0</v>
      </c>
      <c r="O64" s="9">
        <f t="shared" si="45"/>
        <v>583</v>
      </c>
      <c r="P64" s="3">
        <f t="shared" si="46"/>
        <v>583</v>
      </c>
      <c r="Q64" s="6">
        <f t="shared" si="47"/>
        <v>0</v>
      </c>
    </row>
    <row r="65" spans="1:17" x14ac:dyDescent="0.25">
      <c r="A65" s="32"/>
      <c r="B65" s="3" t="s">
        <v>43</v>
      </c>
      <c r="C65" s="10">
        <v>5</v>
      </c>
      <c r="D65" s="11">
        <v>5</v>
      </c>
      <c r="E65" s="6">
        <f t="shared" si="42"/>
        <v>0</v>
      </c>
      <c r="F65" s="9">
        <v>19</v>
      </c>
      <c r="G65" s="3">
        <v>19</v>
      </c>
      <c r="H65" s="6"/>
      <c r="I65" s="10">
        <v>3</v>
      </c>
      <c r="J65" s="11">
        <v>3</v>
      </c>
      <c r="K65" s="6">
        <f t="shared" si="43"/>
        <v>0</v>
      </c>
      <c r="L65" s="9">
        <v>0</v>
      </c>
      <c r="M65" s="3">
        <v>0</v>
      </c>
      <c r="N65" s="6">
        <f t="shared" si="44"/>
        <v>0</v>
      </c>
      <c r="O65" s="9">
        <f t="shared" si="45"/>
        <v>27</v>
      </c>
      <c r="P65" s="3">
        <f t="shared" si="46"/>
        <v>27</v>
      </c>
      <c r="Q65" s="6">
        <f t="shared" si="47"/>
        <v>0</v>
      </c>
    </row>
    <row r="66" spans="1:17" x14ac:dyDescent="0.25">
      <c r="A66" s="32"/>
      <c r="B66" s="3" t="s">
        <v>44</v>
      </c>
      <c r="C66" s="10">
        <v>2</v>
      </c>
      <c r="D66" s="11">
        <v>2</v>
      </c>
      <c r="E66" s="6">
        <f t="shared" si="42"/>
        <v>0</v>
      </c>
      <c r="F66" s="9">
        <v>12</v>
      </c>
      <c r="G66" s="3">
        <v>12</v>
      </c>
      <c r="H66" s="6"/>
      <c r="I66" s="10">
        <v>0</v>
      </c>
      <c r="J66" s="11">
        <v>0</v>
      </c>
      <c r="K66" s="6">
        <f t="shared" si="43"/>
        <v>0</v>
      </c>
      <c r="L66" s="9">
        <v>1</v>
      </c>
      <c r="M66" s="3">
        <v>1</v>
      </c>
      <c r="N66" s="6">
        <f t="shared" si="44"/>
        <v>0</v>
      </c>
      <c r="O66" s="9">
        <f t="shared" si="45"/>
        <v>15</v>
      </c>
      <c r="P66" s="3">
        <f t="shared" si="46"/>
        <v>15</v>
      </c>
      <c r="Q66" s="6">
        <f t="shared" si="47"/>
        <v>0</v>
      </c>
    </row>
    <row r="67" spans="1:17" x14ac:dyDescent="0.25">
      <c r="A67" s="32"/>
      <c r="B67" s="3" t="s">
        <v>45</v>
      </c>
      <c r="C67" s="10">
        <v>0</v>
      </c>
      <c r="D67" s="11">
        <v>0</v>
      </c>
      <c r="E67" s="6">
        <f t="shared" si="42"/>
        <v>0</v>
      </c>
      <c r="F67" s="9">
        <v>7</v>
      </c>
      <c r="G67" s="3">
        <v>7</v>
      </c>
      <c r="H67" s="6"/>
      <c r="I67" s="10">
        <v>0</v>
      </c>
      <c r="J67" s="11">
        <v>0</v>
      </c>
      <c r="K67" s="6">
        <f t="shared" si="43"/>
        <v>0</v>
      </c>
      <c r="L67" s="9">
        <v>1</v>
      </c>
      <c r="M67" s="3">
        <v>1</v>
      </c>
      <c r="N67" s="6">
        <f t="shared" si="44"/>
        <v>0</v>
      </c>
      <c r="O67" s="9">
        <f t="shared" si="45"/>
        <v>8</v>
      </c>
      <c r="P67" s="3">
        <f t="shared" si="46"/>
        <v>8</v>
      </c>
      <c r="Q67" s="6">
        <f t="shared" si="47"/>
        <v>0</v>
      </c>
    </row>
    <row r="68" spans="1:17" x14ac:dyDescent="0.25">
      <c r="A68" s="32"/>
      <c r="B68" s="1" t="s">
        <v>29</v>
      </c>
      <c r="C68" s="10">
        <v>0</v>
      </c>
      <c r="D68" s="11">
        <v>0</v>
      </c>
      <c r="E68" s="6">
        <f>C68-D68</f>
        <v>0</v>
      </c>
      <c r="F68" s="9">
        <v>5</v>
      </c>
      <c r="G68" s="3">
        <v>5</v>
      </c>
      <c r="H68" s="6"/>
      <c r="I68" s="10">
        <v>0</v>
      </c>
      <c r="J68" s="11">
        <v>0</v>
      </c>
      <c r="K68" s="6">
        <f>I68-J68</f>
        <v>0</v>
      </c>
      <c r="L68" s="9">
        <v>0</v>
      </c>
      <c r="M68" s="3">
        <v>0</v>
      </c>
      <c r="N68" s="6">
        <f>L68-M68</f>
        <v>0</v>
      </c>
      <c r="O68" s="9">
        <f t="shared" si="45"/>
        <v>5</v>
      </c>
      <c r="P68" s="3">
        <f t="shared" si="46"/>
        <v>5</v>
      </c>
      <c r="Q68" s="6">
        <f>O68-P68</f>
        <v>0</v>
      </c>
    </row>
    <row r="69" spans="1:17" x14ac:dyDescent="0.25">
      <c r="A69" s="32"/>
      <c r="B69" s="1" t="s">
        <v>26</v>
      </c>
      <c r="C69" s="10">
        <v>8</v>
      </c>
      <c r="D69" s="11">
        <v>8</v>
      </c>
      <c r="E69" s="6">
        <f>C69-D69</f>
        <v>0</v>
      </c>
      <c r="F69" s="9">
        <v>10</v>
      </c>
      <c r="G69" s="3">
        <v>10</v>
      </c>
      <c r="H69" s="6"/>
      <c r="I69" s="10">
        <v>1</v>
      </c>
      <c r="J69" s="11">
        <v>1</v>
      </c>
      <c r="K69" s="6">
        <f>I69-J69</f>
        <v>0</v>
      </c>
      <c r="L69" s="9">
        <v>2</v>
      </c>
      <c r="M69" s="3">
        <v>2</v>
      </c>
      <c r="N69" s="6">
        <f>L69-M69</f>
        <v>0</v>
      </c>
      <c r="O69" s="9">
        <f t="shared" si="45"/>
        <v>21</v>
      </c>
      <c r="P69" s="3">
        <f t="shared" si="46"/>
        <v>21</v>
      </c>
      <c r="Q69" s="6">
        <f>O69-P69</f>
        <v>0</v>
      </c>
    </row>
    <row r="70" spans="1:17" x14ac:dyDescent="0.25">
      <c r="A70" s="32"/>
      <c r="B70" s="1" t="s">
        <v>27</v>
      </c>
      <c r="C70" s="10">
        <v>1</v>
      </c>
      <c r="D70" s="11">
        <v>1</v>
      </c>
      <c r="E70" s="6">
        <f>C70-D70</f>
        <v>0</v>
      </c>
      <c r="F70" s="9">
        <v>1</v>
      </c>
      <c r="G70" s="3">
        <v>1</v>
      </c>
      <c r="H70" s="6"/>
      <c r="I70" s="10">
        <v>0</v>
      </c>
      <c r="J70" s="11">
        <v>0</v>
      </c>
      <c r="K70" s="6">
        <f>I70-J70</f>
        <v>0</v>
      </c>
      <c r="L70" s="9">
        <v>0</v>
      </c>
      <c r="M70" s="3">
        <v>0</v>
      </c>
      <c r="N70" s="6">
        <f>L70-M70</f>
        <v>0</v>
      </c>
      <c r="O70" s="9">
        <f t="shared" si="45"/>
        <v>2</v>
      </c>
      <c r="P70" s="3">
        <f t="shared" si="46"/>
        <v>2</v>
      </c>
      <c r="Q70" s="6">
        <f>O70-P70</f>
        <v>0</v>
      </c>
    </row>
    <row r="71" spans="1:17" ht="15.75" thickBot="1" x14ac:dyDescent="0.3">
      <c r="A71" s="33"/>
      <c r="B71" s="21" t="s">
        <v>28</v>
      </c>
      <c r="C71" s="22">
        <v>419</v>
      </c>
      <c r="D71" s="23">
        <v>419</v>
      </c>
      <c r="E71" s="24">
        <f>SUMPRODUCT(ABS(E63:E70))</f>
        <v>0</v>
      </c>
      <c r="F71" s="25">
        <v>987</v>
      </c>
      <c r="G71" s="26">
        <v>987</v>
      </c>
      <c r="H71" s="24"/>
      <c r="I71" s="22">
        <v>99</v>
      </c>
      <c r="J71" s="23">
        <v>99</v>
      </c>
      <c r="K71" s="24">
        <f>SUMPRODUCT(ABS(K63:K70))</f>
        <v>0</v>
      </c>
      <c r="L71" s="25">
        <v>75</v>
      </c>
      <c r="M71" s="26">
        <v>75</v>
      </c>
      <c r="N71" s="24">
        <f>SUMPRODUCT(ABS(N63:N70))</f>
        <v>0</v>
      </c>
      <c r="O71" s="25">
        <f t="shared" si="45"/>
        <v>1580</v>
      </c>
      <c r="P71" s="26">
        <f t="shared" si="46"/>
        <v>1580</v>
      </c>
      <c r="Q71" s="24">
        <f>SUMPRODUCT(ABS(Q63:Q70))</f>
        <v>0</v>
      </c>
    </row>
    <row r="72" spans="1:17" ht="15.75" thickBot="1" x14ac:dyDescent="0.3">
      <c r="A72" s="31" t="s">
        <v>8</v>
      </c>
      <c r="B72" s="2" t="s">
        <v>25</v>
      </c>
      <c r="C72" s="28" t="s">
        <v>30</v>
      </c>
      <c r="D72" s="29"/>
      <c r="E72" s="34"/>
      <c r="F72" s="28"/>
      <c r="G72" s="29"/>
      <c r="H72" s="30"/>
      <c r="I72" s="28" t="s">
        <v>35</v>
      </c>
      <c r="J72" s="29"/>
      <c r="K72" s="34"/>
      <c r="L72" s="28" t="s">
        <v>36</v>
      </c>
      <c r="M72" s="29"/>
      <c r="N72" s="30"/>
      <c r="O72" s="28" t="s">
        <v>40</v>
      </c>
      <c r="P72" s="29"/>
      <c r="Q72" s="30"/>
    </row>
    <row r="73" spans="1:17" x14ac:dyDescent="0.25">
      <c r="A73" s="32"/>
      <c r="B73" s="3" t="s">
        <v>41</v>
      </c>
      <c r="C73" s="12">
        <v>154</v>
      </c>
      <c r="D73" s="13">
        <v>154</v>
      </c>
      <c r="E73" s="5">
        <f t="shared" ref="E73:E77" si="48">C73-D73</f>
        <v>0</v>
      </c>
      <c r="F73" s="7">
        <v>514</v>
      </c>
      <c r="G73" s="8">
        <v>514</v>
      </c>
      <c r="H73" s="5">
        <f t="shared" ref="H73:H77" si="49">F73-G73</f>
        <v>0</v>
      </c>
      <c r="I73" s="12">
        <v>43</v>
      </c>
      <c r="J73" s="13">
        <v>44</v>
      </c>
      <c r="K73" s="20">
        <f t="shared" ref="K73:K77" si="50">I73-J73</f>
        <v>-1</v>
      </c>
      <c r="L73" s="7">
        <v>270</v>
      </c>
      <c r="M73" s="8">
        <v>270</v>
      </c>
      <c r="N73" s="5">
        <f t="shared" ref="N73:N77" si="51">L73-M73</f>
        <v>0</v>
      </c>
      <c r="O73" s="7">
        <f t="shared" ref="O73:O81" si="52">C73+F73+I73+L73</f>
        <v>981</v>
      </c>
      <c r="P73" s="8">
        <f t="shared" ref="P73:P81" si="53">D73+G73+J73+M73</f>
        <v>982</v>
      </c>
      <c r="Q73" s="20">
        <f t="shared" ref="Q73:Q77" si="54">O73-P73</f>
        <v>-1</v>
      </c>
    </row>
    <row r="74" spans="1:17" x14ac:dyDescent="0.25">
      <c r="A74" s="32"/>
      <c r="B74" s="3" t="s">
        <v>42</v>
      </c>
      <c r="C74" s="10">
        <v>104</v>
      </c>
      <c r="D74" s="11">
        <v>104</v>
      </c>
      <c r="E74" s="6">
        <f t="shared" si="48"/>
        <v>0</v>
      </c>
      <c r="F74" s="9">
        <v>352</v>
      </c>
      <c r="G74" s="3">
        <v>352</v>
      </c>
      <c r="H74" s="6">
        <f t="shared" si="49"/>
        <v>0</v>
      </c>
      <c r="I74" s="10">
        <v>125</v>
      </c>
      <c r="J74" s="11">
        <v>125</v>
      </c>
      <c r="K74" s="6">
        <f t="shared" si="50"/>
        <v>0</v>
      </c>
      <c r="L74" s="9">
        <v>264</v>
      </c>
      <c r="M74" s="3">
        <v>265</v>
      </c>
      <c r="N74" s="19">
        <f t="shared" si="51"/>
        <v>-1</v>
      </c>
      <c r="O74" s="9">
        <f t="shared" si="52"/>
        <v>845</v>
      </c>
      <c r="P74" s="3">
        <f t="shared" si="53"/>
        <v>846</v>
      </c>
      <c r="Q74" s="19">
        <f t="shared" si="54"/>
        <v>-1</v>
      </c>
    </row>
    <row r="75" spans="1:17" x14ac:dyDescent="0.25">
      <c r="A75" s="32"/>
      <c r="B75" s="3" t="s">
        <v>43</v>
      </c>
      <c r="C75" s="10">
        <v>2</v>
      </c>
      <c r="D75" s="11">
        <v>2</v>
      </c>
      <c r="E75" s="6">
        <f t="shared" si="48"/>
        <v>0</v>
      </c>
      <c r="F75" s="9">
        <v>19</v>
      </c>
      <c r="G75" s="3">
        <v>19</v>
      </c>
      <c r="H75" s="6">
        <f t="shared" si="49"/>
        <v>0</v>
      </c>
      <c r="I75" s="10">
        <v>1</v>
      </c>
      <c r="J75" s="11">
        <v>1</v>
      </c>
      <c r="K75" s="6">
        <f t="shared" si="50"/>
        <v>0</v>
      </c>
      <c r="L75" s="9">
        <v>10</v>
      </c>
      <c r="M75" s="3">
        <v>10</v>
      </c>
      <c r="N75" s="6">
        <f t="shared" si="51"/>
        <v>0</v>
      </c>
      <c r="O75" s="9">
        <f t="shared" si="52"/>
        <v>32</v>
      </c>
      <c r="P75" s="3">
        <f t="shared" si="53"/>
        <v>32</v>
      </c>
      <c r="Q75" s="6">
        <f t="shared" si="54"/>
        <v>0</v>
      </c>
    </row>
    <row r="76" spans="1:17" x14ac:dyDescent="0.25">
      <c r="A76" s="32"/>
      <c r="B76" s="3" t="s">
        <v>44</v>
      </c>
      <c r="C76" s="10">
        <v>1</v>
      </c>
      <c r="D76" s="11">
        <v>1</v>
      </c>
      <c r="E76" s="6">
        <f t="shared" si="48"/>
        <v>0</v>
      </c>
      <c r="F76" s="9">
        <v>9</v>
      </c>
      <c r="G76" s="3">
        <v>9</v>
      </c>
      <c r="H76" s="6">
        <f t="shared" si="49"/>
        <v>0</v>
      </c>
      <c r="I76" s="10">
        <v>2</v>
      </c>
      <c r="J76" s="11">
        <v>2</v>
      </c>
      <c r="K76" s="6">
        <f t="shared" si="50"/>
        <v>0</v>
      </c>
      <c r="L76" s="9">
        <v>7</v>
      </c>
      <c r="M76" s="3">
        <v>7</v>
      </c>
      <c r="N76" s="6">
        <f t="shared" si="51"/>
        <v>0</v>
      </c>
      <c r="O76" s="9">
        <f t="shared" si="52"/>
        <v>19</v>
      </c>
      <c r="P76" s="3">
        <f t="shared" si="53"/>
        <v>19</v>
      </c>
      <c r="Q76" s="6">
        <f t="shared" si="54"/>
        <v>0</v>
      </c>
    </row>
    <row r="77" spans="1:17" x14ac:dyDescent="0.25">
      <c r="A77" s="32"/>
      <c r="B77" s="3" t="s">
        <v>45</v>
      </c>
      <c r="C77" s="10">
        <v>2</v>
      </c>
      <c r="D77" s="11">
        <v>2</v>
      </c>
      <c r="E77" s="6">
        <f t="shared" si="48"/>
        <v>0</v>
      </c>
      <c r="F77" s="9">
        <v>14</v>
      </c>
      <c r="G77" s="3">
        <v>14</v>
      </c>
      <c r="H77" s="6">
        <f t="shared" si="49"/>
        <v>0</v>
      </c>
      <c r="I77" s="10">
        <v>0</v>
      </c>
      <c r="J77" s="11">
        <v>0</v>
      </c>
      <c r="K77" s="6">
        <f t="shared" si="50"/>
        <v>0</v>
      </c>
      <c r="L77" s="9">
        <v>13</v>
      </c>
      <c r="M77" s="3">
        <v>13</v>
      </c>
      <c r="N77" s="6">
        <f t="shared" si="51"/>
        <v>0</v>
      </c>
      <c r="O77" s="9">
        <f t="shared" si="52"/>
        <v>29</v>
      </c>
      <c r="P77" s="3">
        <f t="shared" si="53"/>
        <v>29</v>
      </c>
      <c r="Q77" s="6">
        <f t="shared" si="54"/>
        <v>0</v>
      </c>
    </row>
    <row r="78" spans="1:17" x14ac:dyDescent="0.25">
      <c r="A78" s="32"/>
      <c r="B78" s="1" t="s">
        <v>29</v>
      </c>
      <c r="C78" s="10">
        <v>2</v>
      </c>
      <c r="D78" s="11">
        <v>2</v>
      </c>
      <c r="E78" s="6">
        <f>C78-D78</f>
        <v>0</v>
      </c>
      <c r="F78" s="9">
        <v>6</v>
      </c>
      <c r="G78" s="3">
        <v>6</v>
      </c>
      <c r="H78" s="6">
        <f>F78-G78</f>
        <v>0</v>
      </c>
      <c r="I78" s="10">
        <v>0</v>
      </c>
      <c r="J78" s="11">
        <v>0</v>
      </c>
      <c r="K78" s="6">
        <f>I78-J78</f>
        <v>0</v>
      </c>
      <c r="L78" s="9">
        <v>1</v>
      </c>
      <c r="M78" s="3">
        <v>1</v>
      </c>
      <c r="N78" s="6">
        <f>L78-M78</f>
        <v>0</v>
      </c>
      <c r="O78" s="9">
        <f t="shared" si="52"/>
        <v>9</v>
      </c>
      <c r="P78" s="3">
        <f t="shared" si="53"/>
        <v>9</v>
      </c>
      <c r="Q78" s="6">
        <f>O78-P78</f>
        <v>0</v>
      </c>
    </row>
    <row r="79" spans="1:17" x14ac:dyDescent="0.25">
      <c r="A79" s="32"/>
      <c r="B79" s="1" t="s">
        <v>26</v>
      </c>
      <c r="C79" s="10">
        <v>1</v>
      </c>
      <c r="D79" s="11">
        <v>1</v>
      </c>
      <c r="E79" s="6">
        <f>C79-D79</f>
        <v>0</v>
      </c>
      <c r="F79" s="9">
        <v>9</v>
      </c>
      <c r="G79" s="3">
        <v>9</v>
      </c>
      <c r="H79" s="6">
        <f>F79-G79</f>
        <v>0</v>
      </c>
      <c r="I79" s="10">
        <v>8</v>
      </c>
      <c r="J79" s="11">
        <v>8</v>
      </c>
      <c r="K79" s="6">
        <f>I79-J79</f>
        <v>0</v>
      </c>
      <c r="L79" s="9">
        <v>5</v>
      </c>
      <c r="M79" s="3">
        <v>5</v>
      </c>
      <c r="N79" s="6">
        <f>L79-M79</f>
        <v>0</v>
      </c>
      <c r="O79" s="9">
        <f t="shared" si="52"/>
        <v>23</v>
      </c>
      <c r="P79" s="3">
        <f t="shared" si="53"/>
        <v>23</v>
      </c>
      <c r="Q79" s="6">
        <f>O79-P79</f>
        <v>0</v>
      </c>
    </row>
    <row r="80" spans="1:17" x14ac:dyDescent="0.25">
      <c r="A80" s="32"/>
      <c r="B80" s="1" t="s">
        <v>27</v>
      </c>
      <c r="C80" s="10">
        <v>2</v>
      </c>
      <c r="D80" s="11">
        <v>2</v>
      </c>
      <c r="E80" s="6">
        <f>C80-D80</f>
        <v>0</v>
      </c>
      <c r="F80" s="9">
        <v>4</v>
      </c>
      <c r="G80" s="3">
        <v>4</v>
      </c>
      <c r="H80" s="6">
        <f>F80-G80</f>
        <v>0</v>
      </c>
      <c r="I80" s="10">
        <v>1</v>
      </c>
      <c r="J80" s="11">
        <v>1</v>
      </c>
      <c r="K80" s="6">
        <f>I80-J80</f>
        <v>0</v>
      </c>
      <c r="L80" s="9">
        <v>5</v>
      </c>
      <c r="M80" s="3">
        <v>5</v>
      </c>
      <c r="N80" s="6">
        <f>L80-M80</f>
        <v>0</v>
      </c>
      <c r="O80" s="9">
        <f t="shared" si="52"/>
        <v>12</v>
      </c>
      <c r="P80" s="3">
        <f t="shared" si="53"/>
        <v>12</v>
      </c>
      <c r="Q80" s="6">
        <f>O80-P80</f>
        <v>0</v>
      </c>
    </row>
    <row r="81" spans="1:17" ht="15.75" thickBot="1" x14ac:dyDescent="0.3">
      <c r="A81" s="33"/>
      <c r="B81" s="21" t="s">
        <v>28</v>
      </c>
      <c r="C81" s="22">
        <v>268</v>
      </c>
      <c r="D81" s="23">
        <v>268</v>
      </c>
      <c r="E81" s="24">
        <f>SUMPRODUCT(ABS(E73:E80))</f>
        <v>0</v>
      </c>
      <c r="F81" s="25">
        <v>927</v>
      </c>
      <c r="G81" s="26">
        <v>927</v>
      </c>
      <c r="H81" s="24">
        <f>SUMPRODUCT(ABS(H73:H80))</f>
        <v>0</v>
      </c>
      <c r="I81" s="22">
        <v>180</v>
      </c>
      <c r="J81" s="23">
        <v>181</v>
      </c>
      <c r="K81" s="27">
        <f>SUMPRODUCT(ABS(K73:K80))</f>
        <v>1</v>
      </c>
      <c r="L81" s="25">
        <v>575</v>
      </c>
      <c r="M81" s="26">
        <v>576</v>
      </c>
      <c r="N81" s="27">
        <f>SUMPRODUCT(ABS(N73:N80))</f>
        <v>1</v>
      </c>
      <c r="O81" s="25">
        <f t="shared" si="52"/>
        <v>1950</v>
      </c>
      <c r="P81" s="26">
        <f t="shared" si="53"/>
        <v>1952</v>
      </c>
      <c r="Q81" s="27">
        <f>SUMPRODUCT(ABS(Q73:Q80))</f>
        <v>2</v>
      </c>
    </row>
    <row r="82" spans="1:17" ht="15.75" thickBot="1" x14ac:dyDescent="0.3">
      <c r="A82" s="31" t="s">
        <v>9</v>
      </c>
      <c r="B82" s="2" t="s">
        <v>25</v>
      </c>
      <c r="C82" s="28" t="s">
        <v>30</v>
      </c>
      <c r="D82" s="29"/>
      <c r="E82" s="34"/>
      <c r="F82" s="28" t="s">
        <v>34</v>
      </c>
      <c r="G82" s="29"/>
      <c r="H82" s="30"/>
      <c r="I82" s="28" t="s">
        <v>35</v>
      </c>
      <c r="J82" s="29"/>
      <c r="K82" s="34"/>
      <c r="L82" s="28" t="s">
        <v>36</v>
      </c>
      <c r="M82" s="29"/>
      <c r="N82" s="30"/>
      <c r="O82" s="28" t="s">
        <v>40</v>
      </c>
      <c r="P82" s="29"/>
      <c r="Q82" s="30"/>
    </row>
    <row r="83" spans="1:17" x14ac:dyDescent="0.25">
      <c r="A83" s="32"/>
      <c r="B83" s="3" t="s">
        <v>41</v>
      </c>
      <c r="C83" s="12">
        <v>107</v>
      </c>
      <c r="D83" s="13">
        <v>107</v>
      </c>
      <c r="E83" s="5">
        <f t="shared" ref="E83:E87" si="55">C83-D83</f>
        <v>0</v>
      </c>
      <c r="F83" s="7">
        <v>471</v>
      </c>
      <c r="G83" s="8">
        <v>471</v>
      </c>
      <c r="H83" s="5">
        <f t="shared" ref="H83:H87" si="56">F83-G83</f>
        <v>0</v>
      </c>
      <c r="I83" s="12">
        <v>5</v>
      </c>
      <c r="J83" s="13">
        <v>5</v>
      </c>
      <c r="K83" s="5">
        <f t="shared" ref="K83:K87" si="57">I83-J83</f>
        <v>0</v>
      </c>
      <c r="L83" s="7">
        <v>3</v>
      </c>
      <c r="M83" s="8">
        <v>3</v>
      </c>
      <c r="N83" s="5">
        <f t="shared" ref="N83:N87" si="58">L83-M83</f>
        <v>0</v>
      </c>
      <c r="O83" s="7">
        <f t="shared" ref="O83:O91" si="59">C83+F83+I83+L83</f>
        <v>586</v>
      </c>
      <c r="P83" s="8">
        <f t="shared" ref="P83:P91" si="60">D83+G83+J83+M83</f>
        <v>586</v>
      </c>
      <c r="Q83" s="5">
        <f t="shared" ref="Q83:Q87" si="61">O83-P83</f>
        <v>0</v>
      </c>
    </row>
    <row r="84" spans="1:17" x14ac:dyDescent="0.25">
      <c r="A84" s="32"/>
      <c r="B84" s="3" t="s">
        <v>42</v>
      </c>
      <c r="C84" s="10">
        <v>78</v>
      </c>
      <c r="D84" s="11">
        <v>78</v>
      </c>
      <c r="E84" s="6">
        <f t="shared" si="55"/>
        <v>0</v>
      </c>
      <c r="F84" s="9">
        <v>283</v>
      </c>
      <c r="G84" s="3">
        <v>283</v>
      </c>
      <c r="H84" s="6">
        <f t="shared" si="56"/>
        <v>0</v>
      </c>
      <c r="I84" s="10">
        <v>17</v>
      </c>
      <c r="J84" s="11">
        <v>17</v>
      </c>
      <c r="K84" s="6">
        <f t="shared" si="57"/>
        <v>0</v>
      </c>
      <c r="L84" s="9">
        <v>21</v>
      </c>
      <c r="M84" s="3">
        <v>21</v>
      </c>
      <c r="N84" s="6">
        <f t="shared" si="58"/>
        <v>0</v>
      </c>
      <c r="O84" s="9">
        <f t="shared" si="59"/>
        <v>399</v>
      </c>
      <c r="P84" s="3">
        <f t="shared" si="60"/>
        <v>399</v>
      </c>
      <c r="Q84" s="6">
        <f t="shared" si="61"/>
        <v>0</v>
      </c>
    </row>
    <row r="85" spans="1:17" x14ac:dyDescent="0.25">
      <c r="A85" s="32"/>
      <c r="B85" s="3" t="s">
        <v>43</v>
      </c>
      <c r="C85" s="10">
        <v>1</v>
      </c>
      <c r="D85" s="11">
        <v>1</v>
      </c>
      <c r="E85" s="6">
        <f t="shared" si="55"/>
        <v>0</v>
      </c>
      <c r="F85" s="9">
        <v>8</v>
      </c>
      <c r="G85" s="3">
        <v>8</v>
      </c>
      <c r="H85" s="6">
        <f t="shared" si="56"/>
        <v>0</v>
      </c>
      <c r="I85" s="10">
        <v>0</v>
      </c>
      <c r="J85" s="11">
        <v>0</v>
      </c>
      <c r="K85" s="6">
        <f t="shared" si="57"/>
        <v>0</v>
      </c>
      <c r="L85" s="9">
        <v>0</v>
      </c>
      <c r="M85" s="3">
        <v>0</v>
      </c>
      <c r="N85" s="6">
        <f t="shared" si="58"/>
        <v>0</v>
      </c>
      <c r="O85" s="9">
        <f t="shared" si="59"/>
        <v>9</v>
      </c>
      <c r="P85" s="3">
        <f t="shared" si="60"/>
        <v>9</v>
      </c>
      <c r="Q85" s="6">
        <f t="shared" si="61"/>
        <v>0</v>
      </c>
    </row>
    <row r="86" spans="1:17" x14ac:dyDescent="0.25">
      <c r="A86" s="32"/>
      <c r="B86" s="3" t="s">
        <v>44</v>
      </c>
      <c r="C86" s="10">
        <v>0</v>
      </c>
      <c r="D86" s="11">
        <v>0</v>
      </c>
      <c r="E86" s="6">
        <f t="shared" si="55"/>
        <v>0</v>
      </c>
      <c r="F86" s="9">
        <v>7</v>
      </c>
      <c r="G86" s="3">
        <v>7</v>
      </c>
      <c r="H86" s="6">
        <f t="shared" si="56"/>
        <v>0</v>
      </c>
      <c r="I86" s="10">
        <v>0</v>
      </c>
      <c r="J86" s="11">
        <v>0</v>
      </c>
      <c r="K86" s="6">
        <f t="shared" si="57"/>
        <v>0</v>
      </c>
      <c r="L86" s="9">
        <v>0</v>
      </c>
      <c r="M86" s="3">
        <v>0</v>
      </c>
      <c r="N86" s="6">
        <f t="shared" si="58"/>
        <v>0</v>
      </c>
      <c r="O86" s="9">
        <f t="shared" si="59"/>
        <v>7</v>
      </c>
      <c r="P86" s="3">
        <f t="shared" si="60"/>
        <v>7</v>
      </c>
      <c r="Q86" s="6">
        <f t="shared" si="61"/>
        <v>0</v>
      </c>
    </row>
    <row r="87" spans="1:17" x14ac:dyDescent="0.25">
      <c r="A87" s="32"/>
      <c r="B87" s="3" t="s">
        <v>45</v>
      </c>
      <c r="C87" s="10">
        <v>1</v>
      </c>
      <c r="D87" s="11">
        <v>1</v>
      </c>
      <c r="E87" s="6">
        <f t="shared" si="55"/>
        <v>0</v>
      </c>
      <c r="F87" s="9">
        <v>3</v>
      </c>
      <c r="G87" s="3">
        <v>3</v>
      </c>
      <c r="H87" s="6">
        <f t="shared" si="56"/>
        <v>0</v>
      </c>
      <c r="I87" s="10">
        <v>2</v>
      </c>
      <c r="J87" s="11">
        <v>2</v>
      </c>
      <c r="K87" s="6">
        <f t="shared" si="57"/>
        <v>0</v>
      </c>
      <c r="L87" s="9">
        <v>0</v>
      </c>
      <c r="M87" s="3">
        <v>0</v>
      </c>
      <c r="N87" s="6">
        <f t="shared" si="58"/>
        <v>0</v>
      </c>
      <c r="O87" s="9">
        <f t="shared" si="59"/>
        <v>6</v>
      </c>
      <c r="P87" s="3">
        <f t="shared" si="60"/>
        <v>6</v>
      </c>
      <c r="Q87" s="6">
        <f t="shared" si="61"/>
        <v>0</v>
      </c>
    </row>
    <row r="88" spans="1:17" x14ac:dyDescent="0.25">
      <c r="A88" s="32"/>
      <c r="B88" s="1" t="s">
        <v>29</v>
      </c>
      <c r="C88" s="10">
        <v>0</v>
      </c>
      <c r="D88" s="11">
        <v>0</v>
      </c>
      <c r="E88" s="6">
        <f>C88-D88</f>
        <v>0</v>
      </c>
      <c r="F88" s="9">
        <v>0</v>
      </c>
      <c r="G88" s="3">
        <v>0</v>
      </c>
      <c r="H88" s="6">
        <f>F88-G88</f>
        <v>0</v>
      </c>
      <c r="I88" s="10">
        <v>0</v>
      </c>
      <c r="J88" s="11">
        <v>0</v>
      </c>
      <c r="K88" s="6">
        <f>I88-J88</f>
        <v>0</v>
      </c>
      <c r="L88" s="9">
        <v>0</v>
      </c>
      <c r="M88" s="3">
        <v>0</v>
      </c>
      <c r="N88" s="6">
        <f>L88-M88</f>
        <v>0</v>
      </c>
      <c r="O88" s="9">
        <f t="shared" si="59"/>
        <v>0</v>
      </c>
      <c r="P88" s="3">
        <f t="shared" si="60"/>
        <v>0</v>
      </c>
      <c r="Q88" s="6">
        <f>O88-P88</f>
        <v>0</v>
      </c>
    </row>
    <row r="89" spans="1:17" x14ac:dyDescent="0.25">
      <c r="A89" s="32"/>
      <c r="B89" s="1" t="s">
        <v>26</v>
      </c>
      <c r="C89" s="10">
        <v>0</v>
      </c>
      <c r="D89" s="11">
        <v>0</v>
      </c>
      <c r="E89" s="6">
        <f>C89-D89</f>
        <v>0</v>
      </c>
      <c r="F89" s="9">
        <v>3</v>
      </c>
      <c r="G89" s="3">
        <v>3</v>
      </c>
      <c r="H89" s="6">
        <f>F89-G89</f>
        <v>0</v>
      </c>
      <c r="I89" s="10">
        <v>0</v>
      </c>
      <c r="J89" s="11">
        <v>0</v>
      </c>
      <c r="K89" s="6">
        <f>I89-J89</f>
        <v>0</v>
      </c>
      <c r="L89" s="9">
        <v>1</v>
      </c>
      <c r="M89" s="3">
        <v>1</v>
      </c>
      <c r="N89" s="6">
        <f>L89-M89</f>
        <v>0</v>
      </c>
      <c r="O89" s="9">
        <f t="shared" si="59"/>
        <v>4</v>
      </c>
      <c r="P89" s="3">
        <f t="shared" si="60"/>
        <v>4</v>
      </c>
      <c r="Q89" s="6">
        <f>O89-P89</f>
        <v>0</v>
      </c>
    </row>
    <row r="90" spans="1:17" x14ac:dyDescent="0.25">
      <c r="A90" s="32"/>
      <c r="B90" s="1" t="s">
        <v>27</v>
      </c>
      <c r="C90" s="10">
        <v>0</v>
      </c>
      <c r="D90" s="11">
        <v>0</v>
      </c>
      <c r="E90" s="6">
        <f>C90-D90</f>
        <v>0</v>
      </c>
      <c r="F90" s="9">
        <v>3</v>
      </c>
      <c r="G90" s="3">
        <v>3</v>
      </c>
      <c r="H90" s="6">
        <f>F90-G90</f>
        <v>0</v>
      </c>
      <c r="I90" s="10">
        <v>1</v>
      </c>
      <c r="J90" s="11">
        <v>1</v>
      </c>
      <c r="K90" s="6">
        <f>I90-J90</f>
        <v>0</v>
      </c>
      <c r="L90" s="9">
        <v>0</v>
      </c>
      <c r="M90" s="3">
        <v>0</v>
      </c>
      <c r="N90" s="6">
        <f>L90-M90</f>
        <v>0</v>
      </c>
      <c r="O90" s="9">
        <f t="shared" si="59"/>
        <v>4</v>
      </c>
      <c r="P90" s="3">
        <f t="shared" si="60"/>
        <v>4</v>
      </c>
      <c r="Q90" s="6">
        <f>O90-P90</f>
        <v>0</v>
      </c>
    </row>
    <row r="91" spans="1:17" ht="15.75" thickBot="1" x14ac:dyDescent="0.3">
      <c r="A91" s="33"/>
      <c r="B91" s="21" t="s">
        <v>28</v>
      </c>
      <c r="C91" s="22">
        <v>187</v>
      </c>
      <c r="D91" s="23">
        <v>187</v>
      </c>
      <c r="E91" s="24">
        <f>SUMPRODUCT(ABS(E83:E90))</f>
        <v>0</v>
      </c>
      <c r="F91" s="25">
        <v>778</v>
      </c>
      <c r="G91" s="26">
        <v>778</v>
      </c>
      <c r="H91" s="24">
        <f>SUMPRODUCT(ABS(H83:H90))</f>
        <v>0</v>
      </c>
      <c r="I91" s="22">
        <v>25</v>
      </c>
      <c r="J91" s="23">
        <v>25</v>
      </c>
      <c r="K91" s="24">
        <f>SUMPRODUCT(ABS(K83:K90))</f>
        <v>0</v>
      </c>
      <c r="L91" s="25">
        <v>25</v>
      </c>
      <c r="M91" s="26">
        <v>25</v>
      </c>
      <c r="N91" s="24">
        <f>SUMPRODUCT(ABS(N83:N90))</f>
        <v>0</v>
      </c>
      <c r="O91" s="25">
        <f t="shared" si="59"/>
        <v>1015</v>
      </c>
      <c r="P91" s="26">
        <f t="shared" si="60"/>
        <v>1015</v>
      </c>
      <c r="Q91" s="24">
        <f>SUMPRODUCT(ABS(Q83:Q90))</f>
        <v>0</v>
      </c>
    </row>
    <row r="92" spans="1:17" ht="15.75" thickBot="1" x14ac:dyDescent="0.3">
      <c r="A92" s="31" t="s">
        <v>10</v>
      </c>
      <c r="B92" s="2" t="s">
        <v>25</v>
      </c>
      <c r="C92" s="28" t="s">
        <v>30</v>
      </c>
      <c r="D92" s="29"/>
      <c r="E92" s="34"/>
      <c r="F92" s="28" t="s">
        <v>34</v>
      </c>
      <c r="G92" s="29"/>
      <c r="H92" s="30"/>
      <c r="I92" s="28" t="s">
        <v>35</v>
      </c>
      <c r="J92" s="29"/>
      <c r="K92" s="34"/>
      <c r="L92" s="28" t="s">
        <v>36</v>
      </c>
      <c r="M92" s="29"/>
      <c r="N92" s="30"/>
      <c r="O92" s="28" t="s">
        <v>40</v>
      </c>
      <c r="P92" s="29"/>
      <c r="Q92" s="30"/>
    </row>
    <row r="93" spans="1:17" x14ac:dyDescent="0.25">
      <c r="A93" s="32"/>
      <c r="B93" s="3" t="s">
        <v>41</v>
      </c>
      <c r="C93" s="12">
        <v>90</v>
      </c>
      <c r="D93" s="13">
        <v>90</v>
      </c>
      <c r="E93" s="5">
        <f t="shared" ref="E93:E97" si="62">C93-D93</f>
        <v>0</v>
      </c>
      <c r="F93" s="7">
        <v>398</v>
      </c>
      <c r="G93" s="8">
        <v>398</v>
      </c>
      <c r="H93" s="5">
        <f t="shared" ref="H93:H97" si="63">F93-G93</f>
        <v>0</v>
      </c>
      <c r="I93" s="12">
        <v>5</v>
      </c>
      <c r="J93" s="13">
        <v>5</v>
      </c>
      <c r="K93" s="5">
        <f t="shared" ref="K93:K97" si="64">I93-J93</f>
        <v>0</v>
      </c>
      <c r="L93" s="7">
        <v>18</v>
      </c>
      <c r="M93" s="8">
        <v>18</v>
      </c>
      <c r="N93" s="5">
        <f t="shared" ref="N93:N97" si="65">L93-M93</f>
        <v>0</v>
      </c>
      <c r="O93" s="7">
        <f t="shared" ref="O93:O101" si="66">C93+F93+I93+L93</f>
        <v>511</v>
      </c>
      <c r="P93" s="8">
        <f t="shared" ref="P93:P101" si="67">D93+G93+J93+M93</f>
        <v>511</v>
      </c>
      <c r="Q93" s="5">
        <f t="shared" ref="Q93:Q97" si="68">O93-P93</f>
        <v>0</v>
      </c>
    </row>
    <row r="94" spans="1:17" x14ac:dyDescent="0.25">
      <c r="A94" s="32"/>
      <c r="B94" s="3" t="s">
        <v>42</v>
      </c>
      <c r="C94" s="10">
        <v>96</v>
      </c>
      <c r="D94" s="11">
        <v>96</v>
      </c>
      <c r="E94" s="6">
        <f t="shared" si="62"/>
        <v>0</v>
      </c>
      <c r="F94" s="9">
        <v>72</v>
      </c>
      <c r="G94" s="3">
        <v>72</v>
      </c>
      <c r="H94" s="6">
        <f t="shared" si="63"/>
        <v>0</v>
      </c>
      <c r="I94" s="10">
        <v>17</v>
      </c>
      <c r="J94" s="11">
        <v>17</v>
      </c>
      <c r="K94" s="6">
        <f t="shared" si="64"/>
        <v>0</v>
      </c>
      <c r="L94" s="9">
        <v>7</v>
      </c>
      <c r="M94" s="3">
        <v>7</v>
      </c>
      <c r="N94" s="6">
        <f t="shared" si="65"/>
        <v>0</v>
      </c>
      <c r="O94" s="9">
        <f t="shared" si="66"/>
        <v>192</v>
      </c>
      <c r="P94" s="3">
        <f t="shared" si="67"/>
        <v>192</v>
      </c>
      <c r="Q94" s="6">
        <f t="shared" si="68"/>
        <v>0</v>
      </c>
    </row>
    <row r="95" spans="1:17" x14ac:dyDescent="0.25">
      <c r="A95" s="32"/>
      <c r="B95" s="3" t="s">
        <v>43</v>
      </c>
      <c r="C95" s="10">
        <v>2</v>
      </c>
      <c r="D95" s="11">
        <v>2</v>
      </c>
      <c r="E95" s="6">
        <f t="shared" si="62"/>
        <v>0</v>
      </c>
      <c r="F95" s="9">
        <v>2</v>
      </c>
      <c r="G95" s="3">
        <v>2</v>
      </c>
      <c r="H95" s="6">
        <f t="shared" si="63"/>
        <v>0</v>
      </c>
      <c r="I95" s="10">
        <v>0</v>
      </c>
      <c r="J95" s="11">
        <v>0</v>
      </c>
      <c r="K95" s="6">
        <f t="shared" si="64"/>
        <v>0</v>
      </c>
      <c r="L95" s="9">
        <v>0</v>
      </c>
      <c r="M95" s="3">
        <v>0</v>
      </c>
      <c r="N95" s="6">
        <f t="shared" si="65"/>
        <v>0</v>
      </c>
      <c r="O95" s="9">
        <f t="shared" si="66"/>
        <v>4</v>
      </c>
      <c r="P95" s="3">
        <f t="shared" si="67"/>
        <v>4</v>
      </c>
      <c r="Q95" s="6">
        <f t="shared" si="68"/>
        <v>0</v>
      </c>
    </row>
    <row r="96" spans="1:17" x14ac:dyDescent="0.25">
      <c r="A96" s="32"/>
      <c r="B96" s="3" t="s">
        <v>44</v>
      </c>
      <c r="C96" s="10">
        <v>2</v>
      </c>
      <c r="D96" s="11">
        <v>2</v>
      </c>
      <c r="E96" s="6">
        <f t="shared" si="62"/>
        <v>0</v>
      </c>
      <c r="F96" s="9">
        <v>2</v>
      </c>
      <c r="G96" s="3">
        <v>2</v>
      </c>
      <c r="H96" s="6">
        <f t="shared" si="63"/>
        <v>0</v>
      </c>
      <c r="I96" s="10">
        <v>0</v>
      </c>
      <c r="J96" s="11">
        <v>0</v>
      </c>
      <c r="K96" s="6">
        <f t="shared" si="64"/>
        <v>0</v>
      </c>
      <c r="L96" s="9">
        <v>0</v>
      </c>
      <c r="M96" s="3">
        <v>0</v>
      </c>
      <c r="N96" s="6">
        <f t="shared" si="65"/>
        <v>0</v>
      </c>
      <c r="O96" s="9">
        <f t="shared" si="66"/>
        <v>4</v>
      </c>
      <c r="P96" s="3">
        <f t="shared" si="67"/>
        <v>4</v>
      </c>
      <c r="Q96" s="6">
        <f t="shared" si="68"/>
        <v>0</v>
      </c>
    </row>
    <row r="97" spans="1:17" x14ac:dyDescent="0.25">
      <c r="A97" s="32"/>
      <c r="B97" s="3" t="s">
        <v>45</v>
      </c>
      <c r="C97" s="10">
        <v>4</v>
      </c>
      <c r="D97" s="11">
        <v>4</v>
      </c>
      <c r="E97" s="6">
        <f t="shared" si="62"/>
        <v>0</v>
      </c>
      <c r="F97" s="9">
        <v>8</v>
      </c>
      <c r="G97" s="3">
        <v>8</v>
      </c>
      <c r="H97" s="6">
        <f t="shared" si="63"/>
        <v>0</v>
      </c>
      <c r="I97" s="10">
        <v>1</v>
      </c>
      <c r="J97" s="11">
        <v>1</v>
      </c>
      <c r="K97" s="6">
        <f t="shared" si="64"/>
        <v>0</v>
      </c>
      <c r="L97" s="9">
        <v>0</v>
      </c>
      <c r="M97" s="3">
        <v>0</v>
      </c>
      <c r="N97" s="6">
        <f t="shared" si="65"/>
        <v>0</v>
      </c>
      <c r="O97" s="9">
        <f t="shared" si="66"/>
        <v>13</v>
      </c>
      <c r="P97" s="3">
        <f t="shared" si="67"/>
        <v>13</v>
      </c>
      <c r="Q97" s="6">
        <f t="shared" si="68"/>
        <v>0</v>
      </c>
    </row>
    <row r="98" spans="1:17" x14ac:dyDescent="0.25">
      <c r="A98" s="32"/>
      <c r="B98" s="1" t="s">
        <v>29</v>
      </c>
      <c r="C98" s="10">
        <v>2</v>
      </c>
      <c r="D98" s="11">
        <v>2</v>
      </c>
      <c r="E98" s="6">
        <f>C98-D98</f>
        <v>0</v>
      </c>
      <c r="F98" s="9">
        <v>0</v>
      </c>
      <c r="G98" s="3">
        <v>0</v>
      </c>
      <c r="H98" s="6">
        <f>F98-G98</f>
        <v>0</v>
      </c>
      <c r="I98" s="10">
        <v>0</v>
      </c>
      <c r="J98" s="11">
        <v>0</v>
      </c>
      <c r="K98" s="6">
        <f>I98-J98</f>
        <v>0</v>
      </c>
      <c r="L98" s="9">
        <v>0</v>
      </c>
      <c r="M98" s="3">
        <v>0</v>
      </c>
      <c r="N98" s="6">
        <f>L98-M98</f>
        <v>0</v>
      </c>
      <c r="O98" s="9">
        <f t="shared" si="66"/>
        <v>2</v>
      </c>
      <c r="P98" s="3">
        <f t="shared" si="67"/>
        <v>2</v>
      </c>
      <c r="Q98" s="6">
        <f>O98-P98</f>
        <v>0</v>
      </c>
    </row>
    <row r="99" spans="1:17" x14ac:dyDescent="0.25">
      <c r="A99" s="32"/>
      <c r="B99" s="1" t="s">
        <v>26</v>
      </c>
      <c r="C99" s="10">
        <v>1</v>
      </c>
      <c r="D99" s="11">
        <v>1</v>
      </c>
      <c r="E99" s="6">
        <f>C99-D99</f>
        <v>0</v>
      </c>
      <c r="F99" s="9">
        <v>3</v>
      </c>
      <c r="G99" s="3">
        <v>3</v>
      </c>
      <c r="H99" s="6">
        <f>F99-G99</f>
        <v>0</v>
      </c>
      <c r="I99" s="10">
        <v>2</v>
      </c>
      <c r="J99" s="11">
        <v>2</v>
      </c>
      <c r="K99" s="6">
        <f>I99-J99</f>
        <v>0</v>
      </c>
      <c r="L99" s="9">
        <v>0</v>
      </c>
      <c r="M99" s="3">
        <v>0</v>
      </c>
      <c r="N99" s="6">
        <f>L99-M99</f>
        <v>0</v>
      </c>
      <c r="O99" s="9">
        <f t="shared" si="66"/>
        <v>6</v>
      </c>
      <c r="P99" s="3">
        <f t="shared" si="67"/>
        <v>6</v>
      </c>
      <c r="Q99" s="6">
        <f>O99-P99</f>
        <v>0</v>
      </c>
    </row>
    <row r="100" spans="1:17" x14ac:dyDescent="0.25">
      <c r="A100" s="32"/>
      <c r="B100" s="1" t="s">
        <v>27</v>
      </c>
      <c r="C100" s="10">
        <v>0</v>
      </c>
      <c r="D100" s="11">
        <v>0</v>
      </c>
      <c r="E100" s="6">
        <f>C100-D100</f>
        <v>0</v>
      </c>
      <c r="F100" s="9">
        <v>0</v>
      </c>
      <c r="G100" s="3">
        <v>0</v>
      </c>
      <c r="H100" s="6">
        <f>F100-G100</f>
        <v>0</v>
      </c>
      <c r="I100" s="10">
        <v>0</v>
      </c>
      <c r="J100" s="11">
        <v>0</v>
      </c>
      <c r="K100" s="6">
        <f>I100-J100</f>
        <v>0</v>
      </c>
      <c r="L100" s="9">
        <v>0</v>
      </c>
      <c r="M100" s="3">
        <v>0</v>
      </c>
      <c r="N100" s="6">
        <f>L100-M100</f>
        <v>0</v>
      </c>
      <c r="O100" s="9">
        <f t="shared" si="66"/>
        <v>0</v>
      </c>
      <c r="P100" s="3">
        <f t="shared" si="67"/>
        <v>0</v>
      </c>
      <c r="Q100" s="6">
        <f>O100-P100</f>
        <v>0</v>
      </c>
    </row>
    <row r="101" spans="1:17" ht="15.75" thickBot="1" x14ac:dyDescent="0.3">
      <c r="A101" s="33"/>
      <c r="B101" s="21" t="s">
        <v>28</v>
      </c>
      <c r="C101" s="22">
        <v>197</v>
      </c>
      <c r="D101" s="23">
        <v>197</v>
      </c>
      <c r="E101" s="24">
        <f>SUMPRODUCT(ABS(E93:E100))</f>
        <v>0</v>
      </c>
      <c r="F101" s="25">
        <v>485</v>
      </c>
      <c r="G101" s="26">
        <v>485</v>
      </c>
      <c r="H101" s="24">
        <f>SUMPRODUCT(ABS(H93:H100))</f>
        <v>0</v>
      </c>
      <c r="I101" s="22">
        <v>25</v>
      </c>
      <c r="J101" s="23">
        <v>25</v>
      </c>
      <c r="K101" s="24">
        <f>SUMPRODUCT(ABS(K93:K100))</f>
        <v>0</v>
      </c>
      <c r="L101" s="25">
        <v>25</v>
      </c>
      <c r="M101" s="26">
        <v>25</v>
      </c>
      <c r="N101" s="24">
        <f>SUMPRODUCT(ABS(N93:N100))</f>
        <v>0</v>
      </c>
      <c r="O101" s="25">
        <f t="shared" si="66"/>
        <v>732</v>
      </c>
      <c r="P101" s="26">
        <f t="shared" si="67"/>
        <v>732</v>
      </c>
      <c r="Q101" s="24">
        <f>SUMPRODUCT(ABS(Q93:Q100))</f>
        <v>0</v>
      </c>
    </row>
    <row r="102" spans="1:17" ht="15.75" thickBot="1" x14ac:dyDescent="0.3">
      <c r="A102" s="31" t="s">
        <v>11</v>
      </c>
      <c r="B102" s="2" t="s">
        <v>25</v>
      </c>
      <c r="C102" s="28" t="s">
        <v>30</v>
      </c>
      <c r="D102" s="29"/>
      <c r="E102" s="34"/>
      <c r="F102" s="28" t="s">
        <v>34</v>
      </c>
      <c r="G102" s="29"/>
      <c r="H102" s="30"/>
      <c r="I102" s="28" t="s">
        <v>35</v>
      </c>
      <c r="J102" s="29"/>
      <c r="K102" s="34"/>
      <c r="L102" s="28" t="s">
        <v>36</v>
      </c>
      <c r="M102" s="29"/>
      <c r="N102" s="30"/>
      <c r="O102" s="28" t="s">
        <v>40</v>
      </c>
      <c r="P102" s="29"/>
      <c r="Q102" s="30"/>
    </row>
    <row r="103" spans="1:17" x14ac:dyDescent="0.25">
      <c r="A103" s="32"/>
      <c r="B103" s="3" t="s">
        <v>41</v>
      </c>
      <c r="C103" s="12">
        <v>155</v>
      </c>
      <c r="D103" s="13">
        <v>155</v>
      </c>
      <c r="E103" s="5">
        <f t="shared" ref="E103:E107" si="69">C103-D103</f>
        <v>0</v>
      </c>
      <c r="F103" s="7">
        <v>1378</v>
      </c>
      <c r="G103" s="8">
        <v>1378</v>
      </c>
      <c r="H103" s="5">
        <f t="shared" ref="H103:H107" si="70">F103-G103</f>
        <v>0</v>
      </c>
      <c r="I103" s="12">
        <v>7</v>
      </c>
      <c r="J103" s="13">
        <v>7</v>
      </c>
      <c r="K103" s="5">
        <f t="shared" ref="K103:K107" si="71">I103-J103</f>
        <v>0</v>
      </c>
      <c r="L103" s="7">
        <v>4</v>
      </c>
      <c r="M103" s="8">
        <v>4</v>
      </c>
      <c r="N103" s="5">
        <f t="shared" ref="N103:N107" si="72">L103-M103</f>
        <v>0</v>
      </c>
      <c r="O103" s="7">
        <f t="shared" ref="O103:O111" si="73">C103+F103+I103+L103</f>
        <v>1544</v>
      </c>
      <c r="P103" s="8">
        <f t="shared" ref="P103:P111" si="74">D103+G103+J103+M103</f>
        <v>1544</v>
      </c>
      <c r="Q103" s="5">
        <f t="shared" ref="Q103:Q107" si="75">O103-P103</f>
        <v>0</v>
      </c>
    </row>
    <row r="104" spans="1:17" x14ac:dyDescent="0.25">
      <c r="A104" s="32"/>
      <c r="B104" s="3" t="s">
        <v>42</v>
      </c>
      <c r="C104" s="10">
        <v>97</v>
      </c>
      <c r="D104" s="11">
        <v>97</v>
      </c>
      <c r="E104" s="6">
        <f t="shared" si="69"/>
        <v>0</v>
      </c>
      <c r="F104" s="9">
        <v>1387</v>
      </c>
      <c r="G104" s="3">
        <v>1387</v>
      </c>
      <c r="H104" s="6">
        <f t="shared" si="70"/>
        <v>0</v>
      </c>
      <c r="I104" s="10">
        <v>46</v>
      </c>
      <c r="J104" s="11">
        <v>46</v>
      </c>
      <c r="K104" s="6">
        <f t="shared" si="71"/>
        <v>0</v>
      </c>
      <c r="L104" s="9">
        <v>12</v>
      </c>
      <c r="M104" s="3">
        <v>12</v>
      </c>
      <c r="N104" s="6">
        <f t="shared" si="72"/>
        <v>0</v>
      </c>
      <c r="O104" s="9">
        <f t="shared" si="73"/>
        <v>1542</v>
      </c>
      <c r="P104" s="3">
        <f t="shared" si="74"/>
        <v>1542</v>
      </c>
      <c r="Q104" s="6">
        <f t="shared" si="75"/>
        <v>0</v>
      </c>
    </row>
    <row r="105" spans="1:17" x14ac:dyDescent="0.25">
      <c r="A105" s="32"/>
      <c r="B105" s="3" t="s">
        <v>43</v>
      </c>
      <c r="C105" s="10">
        <v>1</v>
      </c>
      <c r="D105" s="11">
        <v>1</v>
      </c>
      <c r="E105" s="6">
        <f t="shared" si="69"/>
        <v>0</v>
      </c>
      <c r="F105" s="9">
        <v>49</v>
      </c>
      <c r="G105" s="3">
        <v>49</v>
      </c>
      <c r="H105" s="6">
        <f t="shared" si="70"/>
        <v>0</v>
      </c>
      <c r="I105" s="10">
        <v>0</v>
      </c>
      <c r="J105" s="11">
        <v>0</v>
      </c>
      <c r="K105" s="6">
        <f t="shared" si="71"/>
        <v>0</v>
      </c>
      <c r="L105" s="9">
        <v>0</v>
      </c>
      <c r="M105" s="3">
        <v>0</v>
      </c>
      <c r="N105" s="6">
        <f t="shared" si="72"/>
        <v>0</v>
      </c>
      <c r="O105" s="9">
        <f t="shared" si="73"/>
        <v>50</v>
      </c>
      <c r="P105" s="3">
        <f t="shared" si="74"/>
        <v>50</v>
      </c>
      <c r="Q105" s="6">
        <f t="shared" si="75"/>
        <v>0</v>
      </c>
    </row>
    <row r="106" spans="1:17" x14ac:dyDescent="0.25">
      <c r="A106" s="32"/>
      <c r="B106" s="3" t="s">
        <v>44</v>
      </c>
      <c r="C106" s="10">
        <v>0</v>
      </c>
      <c r="D106" s="11">
        <v>0</v>
      </c>
      <c r="E106" s="6">
        <f t="shared" si="69"/>
        <v>0</v>
      </c>
      <c r="F106" s="9">
        <v>9</v>
      </c>
      <c r="G106" s="3">
        <v>9</v>
      </c>
      <c r="H106" s="6">
        <f t="shared" si="70"/>
        <v>0</v>
      </c>
      <c r="I106" s="10">
        <v>0</v>
      </c>
      <c r="J106" s="11">
        <v>0</v>
      </c>
      <c r="K106" s="6">
        <f t="shared" si="71"/>
        <v>0</v>
      </c>
      <c r="L106" s="9">
        <v>0</v>
      </c>
      <c r="M106" s="3">
        <v>0</v>
      </c>
      <c r="N106" s="6">
        <f t="shared" si="72"/>
        <v>0</v>
      </c>
      <c r="O106" s="9">
        <f t="shared" si="73"/>
        <v>9</v>
      </c>
      <c r="P106" s="3">
        <f t="shared" si="74"/>
        <v>9</v>
      </c>
      <c r="Q106" s="6">
        <f t="shared" si="75"/>
        <v>0</v>
      </c>
    </row>
    <row r="107" spans="1:17" x14ac:dyDescent="0.25">
      <c r="A107" s="32"/>
      <c r="B107" s="3" t="s">
        <v>45</v>
      </c>
      <c r="C107" s="10">
        <v>2</v>
      </c>
      <c r="D107" s="11">
        <v>2</v>
      </c>
      <c r="E107" s="6">
        <f t="shared" si="69"/>
        <v>0</v>
      </c>
      <c r="F107" s="9">
        <v>22</v>
      </c>
      <c r="G107" s="3">
        <v>22</v>
      </c>
      <c r="H107" s="6">
        <f t="shared" si="70"/>
        <v>0</v>
      </c>
      <c r="I107" s="10">
        <v>0</v>
      </c>
      <c r="J107" s="11">
        <v>0</v>
      </c>
      <c r="K107" s="6">
        <f t="shared" si="71"/>
        <v>0</v>
      </c>
      <c r="L107" s="9">
        <v>0</v>
      </c>
      <c r="M107" s="3">
        <v>0</v>
      </c>
      <c r="N107" s="6">
        <f t="shared" si="72"/>
        <v>0</v>
      </c>
      <c r="O107" s="9">
        <f t="shared" si="73"/>
        <v>24</v>
      </c>
      <c r="P107" s="3">
        <f t="shared" si="74"/>
        <v>24</v>
      </c>
      <c r="Q107" s="6">
        <f t="shared" si="75"/>
        <v>0</v>
      </c>
    </row>
    <row r="108" spans="1:17" x14ac:dyDescent="0.25">
      <c r="A108" s="32"/>
      <c r="B108" s="1" t="s">
        <v>29</v>
      </c>
      <c r="C108" s="10">
        <v>0</v>
      </c>
      <c r="D108" s="11">
        <v>0</v>
      </c>
      <c r="E108" s="6">
        <f>C108-D108</f>
        <v>0</v>
      </c>
      <c r="F108" s="9">
        <v>13</v>
      </c>
      <c r="G108" s="3">
        <v>13</v>
      </c>
      <c r="H108" s="6">
        <f>F108-G108</f>
        <v>0</v>
      </c>
      <c r="I108" s="10">
        <v>0</v>
      </c>
      <c r="J108" s="11">
        <v>0</v>
      </c>
      <c r="K108" s="6">
        <f>I108-J108</f>
        <v>0</v>
      </c>
      <c r="L108" s="9">
        <v>0</v>
      </c>
      <c r="M108" s="3">
        <v>0</v>
      </c>
      <c r="N108" s="6">
        <f>L108-M108</f>
        <v>0</v>
      </c>
      <c r="O108" s="9">
        <f t="shared" si="73"/>
        <v>13</v>
      </c>
      <c r="P108" s="3">
        <f t="shared" si="74"/>
        <v>13</v>
      </c>
      <c r="Q108" s="6">
        <f>O108-P108</f>
        <v>0</v>
      </c>
    </row>
    <row r="109" spans="1:17" x14ac:dyDescent="0.25">
      <c r="A109" s="32"/>
      <c r="B109" s="1" t="s">
        <v>26</v>
      </c>
      <c r="C109" s="10">
        <v>3</v>
      </c>
      <c r="D109" s="11">
        <v>3</v>
      </c>
      <c r="E109" s="6">
        <f>C109-D109</f>
        <v>0</v>
      </c>
      <c r="F109" s="9">
        <v>27</v>
      </c>
      <c r="G109" s="3">
        <v>27</v>
      </c>
      <c r="H109" s="6">
        <f>F109-G109</f>
        <v>0</v>
      </c>
      <c r="I109" s="10">
        <v>1</v>
      </c>
      <c r="J109" s="11">
        <v>1</v>
      </c>
      <c r="K109" s="6">
        <f>I109-J109</f>
        <v>0</v>
      </c>
      <c r="L109" s="9">
        <v>1</v>
      </c>
      <c r="M109" s="3">
        <v>1</v>
      </c>
      <c r="N109" s="6">
        <f>L109-M109</f>
        <v>0</v>
      </c>
      <c r="O109" s="9">
        <f t="shared" si="73"/>
        <v>32</v>
      </c>
      <c r="P109" s="3">
        <f t="shared" si="74"/>
        <v>32</v>
      </c>
      <c r="Q109" s="6">
        <f>O109-P109</f>
        <v>0</v>
      </c>
    </row>
    <row r="110" spans="1:17" x14ac:dyDescent="0.25">
      <c r="A110" s="32"/>
      <c r="B110" s="1" t="s">
        <v>27</v>
      </c>
      <c r="C110" s="10">
        <v>0</v>
      </c>
      <c r="D110" s="11">
        <v>0</v>
      </c>
      <c r="E110" s="6">
        <f>C110-D110</f>
        <v>0</v>
      </c>
      <c r="F110" s="9">
        <v>3</v>
      </c>
      <c r="G110" s="3">
        <v>3</v>
      </c>
      <c r="H110" s="6">
        <f>F110-G110</f>
        <v>0</v>
      </c>
      <c r="I110" s="10">
        <v>0</v>
      </c>
      <c r="J110" s="11">
        <v>0</v>
      </c>
      <c r="K110" s="6">
        <f>I110-J110</f>
        <v>0</v>
      </c>
      <c r="L110" s="9">
        <v>0</v>
      </c>
      <c r="M110" s="3">
        <v>0</v>
      </c>
      <c r="N110" s="6">
        <f>L110-M110</f>
        <v>0</v>
      </c>
      <c r="O110" s="9">
        <f t="shared" si="73"/>
        <v>3</v>
      </c>
      <c r="P110" s="3">
        <f t="shared" si="74"/>
        <v>3</v>
      </c>
      <c r="Q110" s="6">
        <f>O110-P110</f>
        <v>0</v>
      </c>
    </row>
    <row r="111" spans="1:17" ht="15.75" thickBot="1" x14ac:dyDescent="0.3">
      <c r="A111" s="33"/>
      <c r="B111" s="21" t="s">
        <v>28</v>
      </c>
      <c r="C111" s="22">
        <v>258</v>
      </c>
      <c r="D111" s="23">
        <v>258</v>
      </c>
      <c r="E111" s="24">
        <f>SUMPRODUCT(ABS(E103:E110))</f>
        <v>0</v>
      </c>
      <c r="F111" s="25">
        <v>2888</v>
      </c>
      <c r="G111" s="26">
        <v>2888</v>
      </c>
      <c r="H111" s="24">
        <f>SUMPRODUCT(ABS(H103:H110))</f>
        <v>0</v>
      </c>
      <c r="I111" s="22">
        <v>54</v>
      </c>
      <c r="J111" s="23">
        <v>54</v>
      </c>
      <c r="K111" s="24">
        <f>I111-J111</f>
        <v>0</v>
      </c>
      <c r="L111" s="25">
        <v>17</v>
      </c>
      <c r="M111" s="26">
        <v>17</v>
      </c>
      <c r="N111" s="24">
        <f>SUMPRODUCT(ABS(N103:N110))</f>
        <v>0</v>
      </c>
      <c r="O111" s="25">
        <f t="shared" si="73"/>
        <v>3217</v>
      </c>
      <c r="P111" s="26">
        <f t="shared" si="74"/>
        <v>3217</v>
      </c>
      <c r="Q111" s="24">
        <f>SUMPRODUCT(ABS(Q103:Q110))</f>
        <v>0</v>
      </c>
    </row>
    <row r="112" spans="1:17" ht="15.75" thickBot="1" x14ac:dyDescent="0.3">
      <c r="A112" s="31" t="s">
        <v>12</v>
      </c>
      <c r="B112" s="2" t="s">
        <v>25</v>
      </c>
      <c r="C112" s="28" t="s">
        <v>30</v>
      </c>
      <c r="D112" s="29"/>
      <c r="E112" s="34"/>
      <c r="F112" s="28" t="s">
        <v>34</v>
      </c>
      <c r="G112" s="29"/>
      <c r="H112" s="30"/>
      <c r="I112" s="28" t="s">
        <v>35</v>
      </c>
      <c r="J112" s="29"/>
      <c r="K112" s="34"/>
      <c r="L112" s="28" t="s">
        <v>36</v>
      </c>
      <c r="M112" s="29"/>
      <c r="N112" s="30"/>
      <c r="O112" s="28" t="s">
        <v>40</v>
      </c>
      <c r="P112" s="29"/>
      <c r="Q112" s="30"/>
    </row>
    <row r="113" spans="1:17" x14ac:dyDescent="0.25">
      <c r="A113" s="32"/>
      <c r="B113" s="3" t="s">
        <v>41</v>
      </c>
      <c r="C113" s="12">
        <v>82</v>
      </c>
      <c r="D113" s="13">
        <v>82</v>
      </c>
      <c r="E113" s="5">
        <f t="shared" ref="E113:E117" si="76">C113-D113</f>
        <v>0</v>
      </c>
      <c r="F113" s="7">
        <v>216</v>
      </c>
      <c r="G113" s="8">
        <v>216</v>
      </c>
      <c r="H113" s="5">
        <f t="shared" ref="H113:H117" si="77">F113-G113</f>
        <v>0</v>
      </c>
      <c r="I113" s="12">
        <v>2</v>
      </c>
      <c r="J113" s="13">
        <v>2</v>
      </c>
      <c r="K113" s="5">
        <f t="shared" ref="K113:K117" si="78">I113-J113</f>
        <v>0</v>
      </c>
      <c r="L113" s="7">
        <v>149</v>
      </c>
      <c r="M113" s="8">
        <v>149</v>
      </c>
      <c r="N113" s="5">
        <f t="shared" ref="N113:N117" si="79">L113-M113</f>
        <v>0</v>
      </c>
      <c r="O113" s="7">
        <f t="shared" ref="O113:O121" si="80">C113+F113+I113+L113</f>
        <v>449</v>
      </c>
      <c r="P113" s="8">
        <f t="shared" ref="P113:P121" si="81">D113+G113+J113+M113</f>
        <v>449</v>
      </c>
      <c r="Q113" s="5">
        <f t="shared" ref="Q113:Q117" si="82">O113-P113</f>
        <v>0</v>
      </c>
    </row>
    <row r="114" spans="1:17" x14ac:dyDescent="0.25">
      <c r="A114" s="32"/>
      <c r="B114" s="3" t="s">
        <v>42</v>
      </c>
      <c r="C114" s="10">
        <v>38</v>
      </c>
      <c r="D114" s="11">
        <v>38</v>
      </c>
      <c r="E114" s="6">
        <f t="shared" si="76"/>
        <v>0</v>
      </c>
      <c r="F114" s="9">
        <v>37</v>
      </c>
      <c r="G114" s="3">
        <v>37</v>
      </c>
      <c r="H114" s="6">
        <f t="shared" si="77"/>
        <v>0</v>
      </c>
      <c r="I114" s="10">
        <v>9</v>
      </c>
      <c r="J114" s="11">
        <v>9</v>
      </c>
      <c r="K114" s="6">
        <f t="shared" si="78"/>
        <v>0</v>
      </c>
      <c r="L114" s="9">
        <v>78</v>
      </c>
      <c r="M114" s="3">
        <v>78</v>
      </c>
      <c r="N114" s="6">
        <f t="shared" si="79"/>
        <v>0</v>
      </c>
      <c r="O114" s="9">
        <f t="shared" si="80"/>
        <v>162</v>
      </c>
      <c r="P114" s="3">
        <f t="shared" si="81"/>
        <v>162</v>
      </c>
      <c r="Q114" s="6">
        <f t="shared" si="82"/>
        <v>0</v>
      </c>
    </row>
    <row r="115" spans="1:17" x14ac:dyDescent="0.25">
      <c r="A115" s="32"/>
      <c r="B115" s="3" t="s">
        <v>43</v>
      </c>
      <c r="C115" s="10">
        <v>2</v>
      </c>
      <c r="D115" s="11">
        <v>2</v>
      </c>
      <c r="E115" s="6">
        <f t="shared" si="76"/>
        <v>0</v>
      </c>
      <c r="F115" s="9">
        <v>3</v>
      </c>
      <c r="G115" s="3">
        <v>3</v>
      </c>
      <c r="H115" s="6">
        <f t="shared" si="77"/>
        <v>0</v>
      </c>
      <c r="I115" s="10">
        <v>0</v>
      </c>
      <c r="J115" s="11">
        <v>0</v>
      </c>
      <c r="K115" s="6">
        <f t="shared" si="78"/>
        <v>0</v>
      </c>
      <c r="L115" s="9">
        <v>10</v>
      </c>
      <c r="M115" s="3">
        <v>10</v>
      </c>
      <c r="N115" s="6">
        <f t="shared" si="79"/>
        <v>0</v>
      </c>
      <c r="O115" s="9">
        <f t="shared" si="80"/>
        <v>15</v>
      </c>
      <c r="P115" s="3">
        <f t="shared" si="81"/>
        <v>15</v>
      </c>
      <c r="Q115" s="6">
        <f t="shared" si="82"/>
        <v>0</v>
      </c>
    </row>
    <row r="116" spans="1:17" x14ac:dyDescent="0.25">
      <c r="A116" s="32"/>
      <c r="B116" s="3" t="s">
        <v>44</v>
      </c>
      <c r="C116" s="10">
        <v>0</v>
      </c>
      <c r="D116" s="11">
        <v>0</v>
      </c>
      <c r="E116" s="6">
        <f t="shared" si="76"/>
        <v>0</v>
      </c>
      <c r="F116" s="9">
        <v>2</v>
      </c>
      <c r="G116" s="3">
        <v>2</v>
      </c>
      <c r="H116" s="6">
        <f t="shared" si="77"/>
        <v>0</v>
      </c>
      <c r="I116" s="10">
        <v>1</v>
      </c>
      <c r="J116" s="11">
        <v>1</v>
      </c>
      <c r="K116" s="6">
        <f t="shared" si="78"/>
        <v>0</v>
      </c>
      <c r="L116" s="9">
        <v>2</v>
      </c>
      <c r="M116" s="3">
        <v>2</v>
      </c>
      <c r="N116" s="6">
        <f t="shared" si="79"/>
        <v>0</v>
      </c>
      <c r="O116" s="9">
        <f t="shared" si="80"/>
        <v>5</v>
      </c>
      <c r="P116" s="3">
        <f t="shared" si="81"/>
        <v>5</v>
      </c>
      <c r="Q116" s="6">
        <f t="shared" si="82"/>
        <v>0</v>
      </c>
    </row>
    <row r="117" spans="1:17" x14ac:dyDescent="0.25">
      <c r="A117" s="32"/>
      <c r="B117" s="3" t="s">
        <v>45</v>
      </c>
      <c r="C117" s="10">
        <v>2</v>
      </c>
      <c r="D117" s="11">
        <v>2</v>
      </c>
      <c r="E117" s="6">
        <f t="shared" si="76"/>
        <v>0</v>
      </c>
      <c r="F117" s="9">
        <v>5</v>
      </c>
      <c r="G117" s="3">
        <v>5</v>
      </c>
      <c r="H117" s="6">
        <f t="shared" si="77"/>
        <v>0</v>
      </c>
      <c r="I117" s="10">
        <v>3</v>
      </c>
      <c r="J117" s="11">
        <v>3</v>
      </c>
      <c r="K117" s="6">
        <f t="shared" si="78"/>
        <v>0</v>
      </c>
      <c r="L117" s="9">
        <v>2</v>
      </c>
      <c r="M117" s="3">
        <v>2</v>
      </c>
      <c r="N117" s="6">
        <f t="shared" si="79"/>
        <v>0</v>
      </c>
      <c r="O117" s="9">
        <f t="shared" si="80"/>
        <v>12</v>
      </c>
      <c r="P117" s="3">
        <f t="shared" si="81"/>
        <v>12</v>
      </c>
      <c r="Q117" s="6">
        <f t="shared" si="82"/>
        <v>0</v>
      </c>
    </row>
    <row r="118" spans="1:17" x14ac:dyDescent="0.25">
      <c r="A118" s="32"/>
      <c r="B118" s="1" t="s">
        <v>29</v>
      </c>
      <c r="C118" s="10">
        <v>0</v>
      </c>
      <c r="D118" s="11">
        <v>0</v>
      </c>
      <c r="E118" s="6">
        <f>C118-D118</f>
        <v>0</v>
      </c>
      <c r="F118" s="9">
        <v>0</v>
      </c>
      <c r="G118" s="3">
        <v>0</v>
      </c>
      <c r="H118" s="6">
        <f>F118-G118</f>
        <v>0</v>
      </c>
      <c r="I118" s="10">
        <v>0</v>
      </c>
      <c r="J118" s="11">
        <v>0</v>
      </c>
      <c r="K118" s="6">
        <f>I118-J118</f>
        <v>0</v>
      </c>
      <c r="L118" s="9">
        <v>0</v>
      </c>
      <c r="M118" s="3">
        <v>0</v>
      </c>
      <c r="N118" s="6">
        <f>L118-M118</f>
        <v>0</v>
      </c>
      <c r="O118" s="9">
        <f t="shared" si="80"/>
        <v>0</v>
      </c>
      <c r="P118" s="3">
        <f t="shared" si="81"/>
        <v>0</v>
      </c>
      <c r="Q118" s="6">
        <f>O118-P118</f>
        <v>0</v>
      </c>
    </row>
    <row r="119" spans="1:17" x14ac:dyDescent="0.25">
      <c r="A119" s="32"/>
      <c r="B119" s="1" t="s">
        <v>26</v>
      </c>
      <c r="C119" s="10">
        <v>0</v>
      </c>
      <c r="D119" s="11">
        <v>0</v>
      </c>
      <c r="E119" s="6">
        <f>C119-D119</f>
        <v>0</v>
      </c>
      <c r="F119" s="9">
        <v>2</v>
      </c>
      <c r="G119" s="3">
        <v>2</v>
      </c>
      <c r="H119" s="6">
        <f>F119-G119</f>
        <v>0</v>
      </c>
      <c r="I119" s="10">
        <v>0</v>
      </c>
      <c r="J119" s="11">
        <v>0</v>
      </c>
      <c r="K119" s="6">
        <f>I119-J119</f>
        <v>0</v>
      </c>
      <c r="L119" s="9">
        <v>5</v>
      </c>
      <c r="M119" s="3">
        <v>5</v>
      </c>
      <c r="N119" s="6">
        <f>L119-M119</f>
        <v>0</v>
      </c>
      <c r="O119" s="9">
        <f t="shared" si="80"/>
        <v>7</v>
      </c>
      <c r="P119" s="3">
        <f t="shared" si="81"/>
        <v>7</v>
      </c>
      <c r="Q119" s="6">
        <f>O119-P119</f>
        <v>0</v>
      </c>
    </row>
    <row r="120" spans="1:17" x14ac:dyDescent="0.25">
      <c r="A120" s="32"/>
      <c r="B120" s="1" t="s">
        <v>27</v>
      </c>
      <c r="C120" s="10">
        <v>0</v>
      </c>
      <c r="D120" s="11">
        <v>0</v>
      </c>
      <c r="E120" s="6">
        <f>C120-D120</f>
        <v>0</v>
      </c>
      <c r="F120" s="9">
        <v>3</v>
      </c>
      <c r="G120" s="3">
        <v>3</v>
      </c>
      <c r="H120" s="6">
        <f>F120-G120</f>
        <v>0</v>
      </c>
      <c r="I120" s="10">
        <v>0</v>
      </c>
      <c r="J120" s="11">
        <v>0</v>
      </c>
      <c r="K120" s="6">
        <f>I120-J120</f>
        <v>0</v>
      </c>
      <c r="L120" s="9">
        <v>2</v>
      </c>
      <c r="M120" s="3">
        <v>2</v>
      </c>
      <c r="N120" s="6">
        <f>L120-M120</f>
        <v>0</v>
      </c>
      <c r="O120" s="9">
        <f t="shared" si="80"/>
        <v>5</v>
      </c>
      <c r="P120" s="3">
        <f t="shared" si="81"/>
        <v>5</v>
      </c>
      <c r="Q120" s="6">
        <f>O120-P120</f>
        <v>0</v>
      </c>
    </row>
    <row r="121" spans="1:17" ht="15.75" thickBot="1" x14ac:dyDescent="0.3">
      <c r="A121" s="33"/>
      <c r="B121" s="21" t="s">
        <v>28</v>
      </c>
      <c r="C121" s="22">
        <v>124</v>
      </c>
      <c r="D121" s="23">
        <v>124</v>
      </c>
      <c r="E121" s="24">
        <f>SUMPRODUCT(ABS(E113:E120))</f>
        <v>0</v>
      </c>
      <c r="F121" s="25">
        <v>268</v>
      </c>
      <c r="G121" s="26">
        <v>268</v>
      </c>
      <c r="H121" s="24">
        <f>SUMPRODUCT(ABS(H113:H120))</f>
        <v>0</v>
      </c>
      <c r="I121" s="22">
        <v>15</v>
      </c>
      <c r="J121" s="23">
        <v>15</v>
      </c>
      <c r="K121" s="24">
        <f>SUMPRODUCT(ABS(K113:K120))</f>
        <v>0</v>
      </c>
      <c r="L121" s="25">
        <v>248</v>
      </c>
      <c r="M121" s="26">
        <v>248</v>
      </c>
      <c r="N121" s="24">
        <f>SUMPRODUCT(ABS(N113:N120))</f>
        <v>0</v>
      </c>
      <c r="O121" s="25">
        <f t="shared" si="80"/>
        <v>655</v>
      </c>
      <c r="P121" s="26">
        <f t="shared" si="81"/>
        <v>655</v>
      </c>
      <c r="Q121" s="24">
        <f>SUMPRODUCT(ABS(Q113:Q120))</f>
        <v>0</v>
      </c>
    </row>
    <row r="122" spans="1:17" ht="15.75" thickBot="1" x14ac:dyDescent="0.3">
      <c r="A122" s="31" t="s">
        <v>13</v>
      </c>
      <c r="B122" s="2" t="s">
        <v>25</v>
      </c>
      <c r="C122" s="28" t="s">
        <v>30</v>
      </c>
      <c r="D122" s="29"/>
      <c r="E122" s="34"/>
      <c r="F122" s="28" t="s">
        <v>34</v>
      </c>
      <c r="G122" s="29"/>
      <c r="H122" s="30"/>
      <c r="I122" s="28" t="s">
        <v>35</v>
      </c>
      <c r="J122" s="29"/>
      <c r="K122" s="34"/>
      <c r="L122" s="28" t="s">
        <v>36</v>
      </c>
      <c r="M122" s="29"/>
      <c r="N122" s="30"/>
      <c r="O122" s="28" t="s">
        <v>40</v>
      </c>
      <c r="P122" s="29"/>
      <c r="Q122" s="30"/>
    </row>
    <row r="123" spans="1:17" x14ac:dyDescent="0.25">
      <c r="A123" s="32"/>
      <c r="B123" s="3" t="s">
        <v>41</v>
      </c>
      <c r="C123" s="12">
        <v>146</v>
      </c>
      <c r="D123" s="13">
        <v>146</v>
      </c>
      <c r="E123" s="5">
        <f t="shared" ref="E123:E127" si="83">C123-D123</f>
        <v>0</v>
      </c>
      <c r="F123" s="7">
        <v>2090</v>
      </c>
      <c r="G123" s="8">
        <v>2090</v>
      </c>
      <c r="H123" s="5">
        <f t="shared" ref="H123:H127" si="84">F123-G123</f>
        <v>0</v>
      </c>
      <c r="I123" s="12">
        <v>15</v>
      </c>
      <c r="J123" s="13">
        <v>15</v>
      </c>
      <c r="K123" s="5">
        <f t="shared" ref="K123:K127" si="85">I123-J123</f>
        <v>0</v>
      </c>
      <c r="L123" s="7">
        <v>3</v>
      </c>
      <c r="M123" s="8">
        <v>3</v>
      </c>
      <c r="N123" s="5">
        <f t="shared" ref="N123:N127" si="86">L123-M123</f>
        <v>0</v>
      </c>
      <c r="O123" s="7">
        <f t="shared" ref="O123:O131" si="87">C123+F123+I123+L123</f>
        <v>2254</v>
      </c>
      <c r="P123" s="8">
        <f t="shared" ref="P123:P131" si="88">D123+G123+J123+M123</f>
        <v>2254</v>
      </c>
      <c r="Q123" s="5">
        <f t="shared" ref="Q123:Q127" si="89">O123-P123</f>
        <v>0</v>
      </c>
    </row>
    <row r="124" spans="1:17" x14ac:dyDescent="0.25">
      <c r="A124" s="32"/>
      <c r="B124" s="3" t="s">
        <v>42</v>
      </c>
      <c r="C124" s="10">
        <v>231</v>
      </c>
      <c r="D124" s="11">
        <v>231</v>
      </c>
      <c r="E124" s="6">
        <f t="shared" si="83"/>
        <v>0</v>
      </c>
      <c r="F124" s="9">
        <v>961</v>
      </c>
      <c r="G124" s="3">
        <v>961</v>
      </c>
      <c r="H124" s="6">
        <f t="shared" si="84"/>
        <v>0</v>
      </c>
      <c r="I124" s="10">
        <v>17</v>
      </c>
      <c r="J124" s="11">
        <v>17</v>
      </c>
      <c r="K124" s="6">
        <f t="shared" si="85"/>
        <v>0</v>
      </c>
      <c r="L124" s="9">
        <v>11</v>
      </c>
      <c r="M124" s="3">
        <v>11</v>
      </c>
      <c r="N124" s="6">
        <f t="shared" si="86"/>
        <v>0</v>
      </c>
      <c r="O124" s="9">
        <f t="shared" si="87"/>
        <v>1220</v>
      </c>
      <c r="P124" s="3">
        <f t="shared" si="88"/>
        <v>1220</v>
      </c>
      <c r="Q124" s="6">
        <f t="shared" si="89"/>
        <v>0</v>
      </c>
    </row>
    <row r="125" spans="1:17" x14ac:dyDescent="0.25">
      <c r="A125" s="32"/>
      <c r="B125" s="3" t="s">
        <v>43</v>
      </c>
      <c r="C125" s="10">
        <v>5</v>
      </c>
      <c r="D125" s="11">
        <v>5</v>
      </c>
      <c r="E125" s="6">
        <f t="shared" si="83"/>
        <v>0</v>
      </c>
      <c r="F125" s="9">
        <v>61</v>
      </c>
      <c r="G125" s="3">
        <v>61</v>
      </c>
      <c r="H125" s="6">
        <f t="shared" si="84"/>
        <v>0</v>
      </c>
      <c r="I125" s="10">
        <v>1</v>
      </c>
      <c r="J125" s="11">
        <v>1</v>
      </c>
      <c r="K125" s="6">
        <f t="shared" si="85"/>
        <v>0</v>
      </c>
      <c r="L125" s="9">
        <v>0</v>
      </c>
      <c r="M125" s="3">
        <v>0</v>
      </c>
      <c r="N125" s="6">
        <f t="shared" si="86"/>
        <v>0</v>
      </c>
      <c r="O125" s="9">
        <f t="shared" si="87"/>
        <v>67</v>
      </c>
      <c r="P125" s="3">
        <f t="shared" si="88"/>
        <v>67</v>
      </c>
      <c r="Q125" s="6">
        <f t="shared" si="89"/>
        <v>0</v>
      </c>
    </row>
    <row r="126" spans="1:17" x14ac:dyDescent="0.25">
      <c r="A126" s="32"/>
      <c r="B126" s="3" t="s">
        <v>44</v>
      </c>
      <c r="C126" s="10">
        <v>1</v>
      </c>
      <c r="D126" s="11">
        <v>1</v>
      </c>
      <c r="E126" s="6">
        <f t="shared" si="83"/>
        <v>0</v>
      </c>
      <c r="F126" s="9">
        <v>18</v>
      </c>
      <c r="G126" s="3">
        <v>18</v>
      </c>
      <c r="H126" s="6">
        <f t="shared" si="84"/>
        <v>0</v>
      </c>
      <c r="I126" s="10">
        <v>0</v>
      </c>
      <c r="J126" s="11">
        <v>0</v>
      </c>
      <c r="K126" s="6">
        <f t="shared" si="85"/>
        <v>0</v>
      </c>
      <c r="L126" s="9">
        <v>0</v>
      </c>
      <c r="M126" s="3">
        <v>0</v>
      </c>
      <c r="N126" s="6">
        <f t="shared" si="86"/>
        <v>0</v>
      </c>
      <c r="O126" s="9">
        <f t="shared" si="87"/>
        <v>19</v>
      </c>
      <c r="P126" s="3">
        <f t="shared" si="88"/>
        <v>19</v>
      </c>
      <c r="Q126" s="6">
        <f t="shared" si="89"/>
        <v>0</v>
      </c>
    </row>
    <row r="127" spans="1:17" x14ac:dyDescent="0.25">
      <c r="A127" s="32"/>
      <c r="B127" s="3" t="s">
        <v>45</v>
      </c>
      <c r="C127" s="10">
        <v>6</v>
      </c>
      <c r="D127" s="11">
        <v>6</v>
      </c>
      <c r="E127" s="6">
        <f t="shared" si="83"/>
        <v>0</v>
      </c>
      <c r="F127" s="9">
        <v>28</v>
      </c>
      <c r="G127" s="3">
        <v>28</v>
      </c>
      <c r="H127" s="6">
        <f t="shared" si="84"/>
        <v>0</v>
      </c>
      <c r="I127" s="10">
        <v>0</v>
      </c>
      <c r="J127" s="11">
        <v>0</v>
      </c>
      <c r="K127" s="6">
        <f t="shared" si="85"/>
        <v>0</v>
      </c>
      <c r="L127" s="9">
        <v>0</v>
      </c>
      <c r="M127" s="3">
        <v>0</v>
      </c>
      <c r="N127" s="6">
        <f t="shared" si="86"/>
        <v>0</v>
      </c>
      <c r="O127" s="9">
        <f t="shared" si="87"/>
        <v>34</v>
      </c>
      <c r="P127" s="3">
        <f t="shared" si="88"/>
        <v>34</v>
      </c>
      <c r="Q127" s="6">
        <f t="shared" si="89"/>
        <v>0</v>
      </c>
    </row>
    <row r="128" spans="1:17" x14ac:dyDescent="0.25">
      <c r="A128" s="32"/>
      <c r="B128" s="1" t="s">
        <v>29</v>
      </c>
      <c r="C128" s="10">
        <v>0</v>
      </c>
      <c r="D128" s="11">
        <v>0</v>
      </c>
      <c r="E128" s="6">
        <f>C128-D128</f>
        <v>0</v>
      </c>
      <c r="F128" s="9">
        <v>8</v>
      </c>
      <c r="G128" s="3">
        <v>8</v>
      </c>
      <c r="H128" s="6">
        <f>F128-G128</f>
        <v>0</v>
      </c>
      <c r="I128" s="10">
        <v>0</v>
      </c>
      <c r="J128" s="11">
        <v>0</v>
      </c>
      <c r="K128" s="6">
        <f>I128-J128</f>
        <v>0</v>
      </c>
      <c r="L128" s="9">
        <v>0</v>
      </c>
      <c r="M128" s="3">
        <v>0</v>
      </c>
      <c r="N128" s="6">
        <f>L128-M128</f>
        <v>0</v>
      </c>
      <c r="O128" s="9">
        <f t="shared" si="87"/>
        <v>8</v>
      </c>
      <c r="P128" s="3">
        <f t="shared" si="88"/>
        <v>8</v>
      </c>
      <c r="Q128" s="6">
        <f>O128-P128</f>
        <v>0</v>
      </c>
    </row>
    <row r="129" spans="1:17" x14ac:dyDescent="0.25">
      <c r="A129" s="32"/>
      <c r="B129" s="1" t="s">
        <v>26</v>
      </c>
      <c r="C129" s="10">
        <v>1</v>
      </c>
      <c r="D129" s="11">
        <v>1</v>
      </c>
      <c r="E129" s="6">
        <f>C129-D129</f>
        <v>0</v>
      </c>
      <c r="F129" s="9">
        <v>20</v>
      </c>
      <c r="G129" s="3">
        <v>20</v>
      </c>
      <c r="H129" s="6">
        <f>F129-G129</f>
        <v>0</v>
      </c>
      <c r="I129" s="10">
        <v>0</v>
      </c>
      <c r="J129" s="11">
        <v>0</v>
      </c>
      <c r="K129" s="6">
        <f>I129-J129</f>
        <v>0</v>
      </c>
      <c r="L129" s="9">
        <v>0</v>
      </c>
      <c r="M129" s="3">
        <v>0</v>
      </c>
      <c r="N129" s="6">
        <f>L129-M129</f>
        <v>0</v>
      </c>
      <c r="O129" s="9">
        <f t="shared" si="87"/>
        <v>21</v>
      </c>
      <c r="P129" s="3">
        <f t="shared" si="88"/>
        <v>21</v>
      </c>
      <c r="Q129" s="6">
        <f>O129-P129</f>
        <v>0</v>
      </c>
    </row>
    <row r="130" spans="1:17" x14ac:dyDescent="0.25">
      <c r="A130" s="32"/>
      <c r="B130" s="1" t="s">
        <v>27</v>
      </c>
      <c r="C130" s="10">
        <v>0</v>
      </c>
      <c r="D130" s="11">
        <v>0</v>
      </c>
      <c r="E130" s="6">
        <f>C130-D130</f>
        <v>0</v>
      </c>
      <c r="F130" s="9">
        <v>7</v>
      </c>
      <c r="G130" s="3">
        <v>7</v>
      </c>
      <c r="H130" s="6">
        <f>F130-G130</f>
        <v>0</v>
      </c>
      <c r="I130" s="10">
        <v>0</v>
      </c>
      <c r="J130" s="11">
        <v>0</v>
      </c>
      <c r="K130" s="6">
        <f>I130-J130</f>
        <v>0</v>
      </c>
      <c r="L130" s="9">
        <v>1</v>
      </c>
      <c r="M130" s="3">
        <v>1</v>
      </c>
      <c r="N130" s="6">
        <f>L130-M130</f>
        <v>0</v>
      </c>
      <c r="O130" s="9">
        <f t="shared" si="87"/>
        <v>8</v>
      </c>
      <c r="P130" s="3">
        <f t="shared" si="88"/>
        <v>8</v>
      </c>
      <c r="Q130" s="6">
        <f>O130-P130</f>
        <v>0</v>
      </c>
    </row>
    <row r="131" spans="1:17" ht="15.75" thickBot="1" x14ac:dyDescent="0.3">
      <c r="A131" s="33"/>
      <c r="B131" s="21" t="s">
        <v>28</v>
      </c>
      <c r="C131" s="22">
        <v>390</v>
      </c>
      <c r="D131" s="23">
        <v>390</v>
      </c>
      <c r="E131" s="24">
        <f>SUMPRODUCT(ABS(E123:E130))</f>
        <v>0</v>
      </c>
      <c r="F131" s="25">
        <v>3193</v>
      </c>
      <c r="G131" s="26">
        <v>3193</v>
      </c>
      <c r="H131" s="24">
        <f>SUMPRODUCT(ABS(H123:H130))</f>
        <v>0</v>
      </c>
      <c r="I131" s="22">
        <v>33</v>
      </c>
      <c r="J131" s="23">
        <v>33</v>
      </c>
      <c r="K131" s="24">
        <f>SUMPRODUCT(ABS(K123:K130))</f>
        <v>0</v>
      </c>
      <c r="L131" s="25">
        <v>15</v>
      </c>
      <c r="M131" s="26">
        <v>15</v>
      </c>
      <c r="N131" s="24">
        <f>SUMPRODUCT(ABS(N123:N130))</f>
        <v>0</v>
      </c>
      <c r="O131" s="25">
        <f t="shared" si="87"/>
        <v>3631</v>
      </c>
      <c r="P131" s="26">
        <f t="shared" si="88"/>
        <v>3631</v>
      </c>
      <c r="Q131" s="24">
        <f>SUMPRODUCT(ABS(Q123:Q130))</f>
        <v>0</v>
      </c>
    </row>
    <row r="132" spans="1:17" ht="15.75" thickBot="1" x14ac:dyDescent="0.3">
      <c r="A132" s="31" t="s">
        <v>14</v>
      </c>
      <c r="B132" s="2" t="s">
        <v>25</v>
      </c>
      <c r="C132" s="28" t="s">
        <v>30</v>
      </c>
      <c r="D132" s="29"/>
      <c r="E132" s="34"/>
      <c r="F132" s="28" t="s">
        <v>34</v>
      </c>
      <c r="G132" s="29"/>
      <c r="H132" s="30"/>
      <c r="I132" s="28" t="s">
        <v>35</v>
      </c>
      <c r="J132" s="29"/>
      <c r="K132" s="34"/>
      <c r="L132" s="28" t="s">
        <v>36</v>
      </c>
      <c r="M132" s="29"/>
      <c r="N132" s="30"/>
      <c r="O132" s="28" t="s">
        <v>40</v>
      </c>
      <c r="P132" s="29"/>
      <c r="Q132" s="30"/>
    </row>
    <row r="133" spans="1:17" x14ac:dyDescent="0.25">
      <c r="A133" s="32"/>
      <c r="B133" s="3" t="s">
        <v>41</v>
      </c>
      <c r="C133" s="12">
        <v>102</v>
      </c>
      <c r="D133" s="13">
        <v>102</v>
      </c>
      <c r="E133" s="5">
        <f t="shared" ref="E133:E137" si="90">C133-D133</f>
        <v>0</v>
      </c>
      <c r="F133" s="7">
        <v>113</v>
      </c>
      <c r="G133" s="8">
        <v>113</v>
      </c>
      <c r="H133" s="5">
        <f t="shared" ref="H133:H137" si="91">F133-G133</f>
        <v>0</v>
      </c>
      <c r="I133" s="12">
        <v>24</v>
      </c>
      <c r="J133" s="13">
        <v>24</v>
      </c>
      <c r="K133" s="5">
        <f t="shared" ref="K133:K137" si="92">I133-J133</f>
        <v>0</v>
      </c>
      <c r="L133" s="7">
        <v>26</v>
      </c>
      <c r="M133" s="8">
        <v>26</v>
      </c>
      <c r="N133" s="5">
        <f t="shared" ref="N133:N137" si="93">L133-M133</f>
        <v>0</v>
      </c>
      <c r="O133" s="7">
        <f t="shared" ref="O133:O141" si="94">C133+F133+I133+L133</f>
        <v>265</v>
      </c>
      <c r="P133" s="8">
        <f t="shared" ref="P133:P141" si="95">D133+G133+J133+M133</f>
        <v>265</v>
      </c>
      <c r="Q133" s="5">
        <f t="shared" ref="Q133:Q137" si="96">O133-P133</f>
        <v>0</v>
      </c>
    </row>
    <row r="134" spans="1:17" x14ac:dyDescent="0.25">
      <c r="A134" s="32"/>
      <c r="B134" s="3" t="s">
        <v>42</v>
      </c>
      <c r="C134" s="10">
        <v>385</v>
      </c>
      <c r="D134" s="11">
        <v>385</v>
      </c>
      <c r="E134" s="6">
        <f t="shared" si="90"/>
        <v>0</v>
      </c>
      <c r="F134" s="9">
        <v>440</v>
      </c>
      <c r="G134" s="3">
        <v>440</v>
      </c>
      <c r="H134" s="6">
        <f t="shared" si="91"/>
        <v>0</v>
      </c>
      <c r="I134" s="10">
        <v>74</v>
      </c>
      <c r="J134" s="11">
        <v>74</v>
      </c>
      <c r="K134" s="6">
        <f t="shared" si="92"/>
        <v>0</v>
      </c>
      <c r="L134" s="9">
        <v>206</v>
      </c>
      <c r="M134" s="3">
        <v>206</v>
      </c>
      <c r="N134" s="6">
        <f t="shared" si="93"/>
        <v>0</v>
      </c>
      <c r="O134" s="9">
        <f t="shared" si="94"/>
        <v>1105</v>
      </c>
      <c r="P134" s="3">
        <f t="shared" si="95"/>
        <v>1105</v>
      </c>
      <c r="Q134" s="6">
        <f t="shared" si="96"/>
        <v>0</v>
      </c>
    </row>
    <row r="135" spans="1:17" x14ac:dyDescent="0.25">
      <c r="A135" s="32"/>
      <c r="B135" s="3" t="s">
        <v>43</v>
      </c>
      <c r="C135" s="10">
        <v>3</v>
      </c>
      <c r="D135" s="11">
        <v>3</v>
      </c>
      <c r="E135" s="6">
        <f t="shared" si="90"/>
        <v>0</v>
      </c>
      <c r="F135" s="9">
        <v>10</v>
      </c>
      <c r="G135" s="3">
        <v>10</v>
      </c>
      <c r="H135" s="6">
        <f t="shared" si="91"/>
        <v>0</v>
      </c>
      <c r="I135" s="10">
        <v>1</v>
      </c>
      <c r="J135" s="11">
        <v>1</v>
      </c>
      <c r="K135" s="6">
        <f t="shared" si="92"/>
        <v>0</v>
      </c>
      <c r="L135" s="9">
        <v>2</v>
      </c>
      <c r="M135" s="3">
        <v>2</v>
      </c>
      <c r="N135" s="6">
        <f t="shared" si="93"/>
        <v>0</v>
      </c>
      <c r="O135" s="9">
        <f t="shared" si="94"/>
        <v>16</v>
      </c>
      <c r="P135" s="3">
        <f t="shared" si="95"/>
        <v>16</v>
      </c>
      <c r="Q135" s="6">
        <f t="shared" si="96"/>
        <v>0</v>
      </c>
    </row>
    <row r="136" spans="1:17" x14ac:dyDescent="0.25">
      <c r="A136" s="32"/>
      <c r="B136" s="3" t="s">
        <v>44</v>
      </c>
      <c r="C136" s="10">
        <v>2</v>
      </c>
      <c r="D136" s="11">
        <v>2</v>
      </c>
      <c r="E136" s="6">
        <f t="shared" si="90"/>
        <v>0</v>
      </c>
      <c r="F136" s="9">
        <v>5</v>
      </c>
      <c r="G136" s="3">
        <v>5</v>
      </c>
      <c r="H136" s="6">
        <f t="shared" si="91"/>
        <v>0</v>
      </c>
      <c r="I136" s="10">
        <v>0</v>
      </c>
      <c r="J136" s="11">
        <v>0</v>
      </c>
      <c r="K136" s="6">
        <f t="shared" si="92"/>
        <v>0</v>
      </c>
      <c r="L136" s="9">
        <v>7</v>
      </c>
      <c r="M136" s="3">
        <v>7</v>
      </c>
      <c r="N136" s="6">
        <f t="shared" si="93"/>
        <v>0</v>
      </c>
      <c r="O136" s="9">
        <f t="shared" si="94"/>
        <v>14</v>
      </c>
      <c r="P136" s="3">
        <f t="shared" si="95"/>
        <v>14</v>
      </c>
      <c r="Q136" s="6">
        <f t="shared" si="96"/>
        <v>0</v>
      </c>
    </row>
    <row r="137" spans="1:17" x14ac:dyDescent="0.25">
      <c r="A137" s="32"/>
      <c r="B137" s="3" t="s">
        <v>45</v>
      </c>
      <c r="C137" s="10">
        <v>2</v>
      </c>
      <c r="D137" s="11">
        <v>2</v>
      </c>
      <c r="E137" s="6">
        <f t="shared" si="90"/>
        <v>0</v>
      </c>
      <c r="F137" s="9">
        <v>7</v>
      </c>
      <c r="G137" s="3">
        <v>7</v>
      </c>
      <c r="H137" s="6">
        <f t="shared" si="91"/>
        <v>0</v>
      </c>
      <c r="I137" s="10">
        <v>1</v>
      </c>
      <c r="J137" s="11">
        <v>1</v>
      </c>
      <c r="K137" s="6">
        <f t="shared" si="92"/>
        <v>0</v>
      </c>
      <c r="L137" s="9">
        <v>1</v>
      </c>
      <c r="M137" s="3">
        <v>1</v>
      </c>
      <c r="N137" s="6">
        <f t="shared" si="93"/>
        <v>0</v>
      </c>
      <c r="O137" s="9">
        <f t="shared" si="94"/>
        <v>11</v>
      </c>
      <c r="P137" s="3">
        <f t="shared" si="95"/>
        <v>11</v>
      </c>
      <c r="Q137" s="6">
        <f t="shared" si="96"/>
        <v>0</v>
      </c>
    </row>
    <row r="138" spans="1:17" x14ac:dyDescent="0.25">
      <c r="A138" s="32"/>
      <c r="B138" s="1" t="s">
        <v>29</v>
      </c>
      <c r="C138" s="10">
        <v>1</v>
      </c>
      <c r="D138" s="11">
        <v>1</v>
      </c>
      <c r="E138" s="6">
        <f>C138-D138</f>
        <v>0</v>
      </c>
      <c r="F138" s="9">
        <v>1</v>
      </c>
      <c r="G138" s="3">
        <v>1</v>
      </c>
      <c r="H138" s="6">
        <f>F138-G138</f>
        <v>0</v>
      </c>
      <c r="I138" s="10">
        <v>0</v>
      </c>
      <c r="J138" s="11">
        <v>0</v>
      </c>
      <c r="K138" s="6">
        <f>I138-J138</f>
        <v>0</v>
      </c>
      <c r="L138" s="9">
        <v>2</v>
      </c>
      <c r="M138" s="3">
        <v>2</v>
      </c>
      <c r="N138" s="6">
        <f>L138-M138</f>
        <v>0</v>
      </c>
      <c r="O138" s="9">
        <f t="shared" si="94"/>
        <v>4</v>
      </c>
      <c r="P138" s="3">
        <f t="shared" si="95"/>
        <v>4</v>
      </c>
      <c r="Q138" s="6">
        <f>O138-P138</f>
        <v>0</v>
      </c>
    </row>
    <row r="139" spans="1:17" x14ac:dyDescent="0.25">
      <c r="A139" s="32"/>
      <c r="B139" s="1" t="s">
        <v>26</v>
      </c>
      <c r="C139" s="10">
        <v>4</v>
      </c>
      <c r="D139" s="11">
        <v>4</v>
      </c>
      <c r="E139" s="6">
        <f>C139-D139</f>
        <v>0</v>
      </c>
      <c r="F139" s="9">
        <v>5</v>
      </c>
      <c r="G139" s="3">
        <v>5</v>
      </c>
      <c r="H139" s="6">
        <f>F139-G139</f>
        <v>0</v>
      </c>
      <c r="I139" s="10">
        <v>0</v>
      </c>
      <c r="J139" s="11">
        <v>0</v>
      </c>
      <c r="K139" s="6">
        <f>I139-J139</f>
        <v>0</v>
      </c>
      <c r="L139" s="9">
        <v>4</v>
      </c>
      <c r="M139" s="3">
        <v>4</v>
      </c>
      <c r="N139" s="6">
        <f>L139-M139</f>
        <v>0</v>
      </c>
      <c r="O139" s="9">
        <f t="shared" si="94"/>
        <v>13</v>
      </c>
      <c r="P139" s="3">
        <f t="shared" si="95"/>
        <v>13</v>
      </c>
      <c r="Q139" s="6">
        <f>O139-P139</f>
        <v>0</v>
      </c>
    </row>
    <row r="140" spans="1:17" x14ac:dyDescent="0.25">
      <c r="A140" s="32"/>
      <c r="B140" s="1" t="s">
        <v>27</v>
      </c>
      <c r="C140" s="10">
        <v>2</v>
      </c>
      <c r="D140" s="11">
        <v>2</v>
      </c>
      <c r="E140" s="6">
        <f>C140-D140</f>
        <v>0</v>
      </c>
      <c r="F140" s="9">
        <v>2</v>
      </c>
      <c r="G140" s="3">
        <v>2</v>
      </c>
      <c r="H140" s="6">
        <f>F140-G140</f>
        <v>0</v>
      </c>
      <c r="I140" s="10">
        <v>0</v>
      </c>
      <c r="J140" s="11">
        <v>0</v>
      </c>
      <c r="K140" s="6">
        <f>I140-J140</f>
        <v>0</v>
      </c>
      <c r="L140" s="9">
        <v>0</v>
      </c>
      <c r="M140" s="3">
        <v>0</v>
      </c>
      <c r="N140" s="6">
        <f>L140-M140</f>
        <v>0</v>
      </c>
      <c r="O140" s="9">
        <f t="shared" si="94"/>
        <v>4</v>
      </c>
      <c r="P140" s="3">
        <f t="shared" si="95"/>
        <v>4</v>
      </c>
      <c r="Q140" s="6">
        <f>O140-P140</f>
        <v>0</v>
      </c>
    </row>
    <row r="141" spans="1:17" ht="15.75" thickBot="1" x14ac:dyDescent="0.3">
      <c r="A141" s="33"/>
      <c r="B141" s="21" t="s">
        <v>28</v>
      </c>
      <c r="C141" s="22">
        <v>501</v>
      </c>
      <c r="D141" s="23">
        <v>501</v>
      </c>
      <c r="E141" s="24">
        <f>SUMPRODUCT(ABS(E133:E140))</f>
        <v>0</v>
      </c>
      <c r="F141" s="25">
        <v>583</v>
      </c>
      <c r="G141" s="26">
        <v>583</v>
      </c>
      <c r="H141" s="24">
        <f>SUMPRODUCT(ABS(H133:H140))</f>
        <v>0</v>
      </c>
      <c r="I141" s="22">
        <v>100</v>
      </c>
      <c r="J141" s="23">
        <v>100</v>
      </c>
      <c r="K141" s="24">
        <f>SUMPRODUCT(ABS(K133:K140))</f>
        <v>0</v>
      </c>
      <c r="L141" s="25">
        <v>248</v>
      </c>
      <c r="M141" s="26">
        <v>248</v>
      </c>
      <c r="N141" s="24">
        <f>SUMPRODUCT(ABS(N133:N140))</f>
        <v>0</v>
      </c>
      <c r="O141" s="25">
        <f t="shared" si="94"/>
        <v>1432</v>
      </c>
      <c r="P141" s="26">
        <f t="shared" si="95"/>
        <v>1432</v>
      </c>
      <c r="Q141" s="24">
        <f>SUMPRODUCT(ABS(Q133:Q140))</f>
        <v>0</v>
      </c>
    </row>
    <row r="142" spans="1:17" ht="15.75" thickBot="1" x14ac:dyDescent="0.3">
      <c r="A142" s="31" t="s">
        <v>15</v>
      </c>
      <c r="B142" s="2" t="s">
        <v>25</v>
      </c>
      <c r="C142" s="28" t="s">
        <v>30</v>
      </c>
      <c r="D142" s="29"/>
      <c r="E142" s="34"/>
      <c r="F142" s="28" t="s">
        <v>34</v>
      </c>
      <c r="G142" s="29"/>
      <c r="H142" s="30"/>
      <c r="I142" s="28" t="s">
        <v>35</v>
      </c>
      <c r="J142" s="29"/>
      <c r="K142" s="34"/>
      <c r="L142" s="28" t="s">
        <v>36</v>
      </c>
      <c r="M142" s="29"/>
      <c r="N142" s="30"/>
      <c r="O142" s="28" t="s">
        <v>40</v>
      </c>
      <c r="P142" s="29"/>
      <c r="Q142" s="30"/>
    </row>
    <row r="143" spans="1:17" x14ac:dyDescent="0.25">
      <c r="A143" s="32"/>
      <c r="B143" s="3" t="s">
        <v>41</v>
      </c>
      <c r="C143" s="12">
        <v>56</v>
      </c>
      <c r="D143" s="13">
        <v>56</v>
      </c>
      <c r="E143" s="5">
        <f t="shared" ref="E143:E147" si="97">C143-D143</f>
        <v>0</v>
      </c>
      <c r="F143" s="7">
        <v>172</v>
      </c>
      <c r="G143" s="8">
        <v>172</v>
      </c>
      <c r="H143" s="5">
        <f t="shared" ref="H143:H147" si="98">F143-G143</f>
        <v>0</v>
      </c>
      <c r="I143" s="12">
        <v>2</v>
      </c>
      <c r="J143" s="13">
        <v>2</v>
      </c>
      <c r="K143" s="5">
        <f t="shared" ref="K143:K147" si="99">I143-J143</f>
        <v>0</v>
      </c>
      <c r="L143" s="7">
        <v>5</v>
      </c>
      <c r="M143" s="8">
        <v>5</v>
      </c>
      <c r="N143" s="5">
        <f t="shared" ref="N143:N147" si="100">L143-M143</f>
        <v>0</v>
      </c>
      <c r="O143" s="7">
        <f t="shared" ref="O143:O151" si="101">C143+F143+I143+L143</f>
        <v>235</v>
      </c>
      <c r="P143" s="8">
        <f t="shared" ref="P143:P151" si="102">D143+G143+J143+M143</f>
        <v>235</v>
      </c>
      <c r="Q143" s="5">
        <f t="shared" ref="Q143:Q147" si="103">O143-P143</f>
        <v>0</v>
      </c>
    </row>
    <row r="144" spans="1:17" x14ac:dyDescent="0.25">
      <c r="A144" s="32"/>
      <c r="B144" s="3" t="s">
        <v>42</v>
      </c>
      <c r="C144" s="10">
        <v>92</v>
      </c>
      <c r="D144" s="11">
        <v>92</v>
      </c>
      <c r="E144" s="6">
        <f t="shared" si="97"/>
        <v>0</v>
      </c>
      <c r="F144" s="9">
        <v>259</v>
      </c>
      <c r="G144" s="3">
        <v>259</v>
      </c>
      <c r="H144" s="6">
        <f t="shared" si="98"/>
        <v>0</v>
      </c>
      <c r="I144" s="10">
        <v>22</v>
      </c>
      <c r="J144" s="11">
        <v>22</v>
      </c>
      <c r="K144" s="6">
        <f t="shared" si="99"/>
        <v>0</v>
      </c>
      <c r="L144" s="9">
        <v>19</v>
      </c>
      <c r="M144" s="3">
        <v>19</v>
      </c>
      <c r="N144" s="6">
        <f t="shared" si="100"/>
        <v>0</v>
      </c>
      <c r="O144" s="9">
        <f t="shared" si="101"/>
        <v>392</v>
      </c>
      <c r="P144" s="3">
        <f t="shared" si="102"/>
        <v>392</v>
      </c>
      <c r="Q144" s="6">
        <f t="shared" si="103"/>
        <v>0</v>
      </c>
    </row>
    <row r="145" spans="1:17" x14ac:dyDescent="0.25">
      <c r="A145" s="32"/>
      <c r="B145" s="3" t="s">
        <v>43</v>
      </c>
      <c r="C145" s="10">
        <v>1</v>
      </c>
      <c r="D145" s="11">
        <v>1</v>
      </c>
      <c r="E145" s="6">
        <f t="shared" si="97"/>
        <v>0</v>
      </c>
      <c r="F145" s="9">
        <v>9</v>
      </c>
      <c r="G145" s="3">
        <v>9</v>
      </c>
      <c r="H145" s="6">
        <f t="shared" si="98"/>
        <v>0</v>
      </c>
      <c r="I145" s="10">
        <v>0</v>
      </c>
      <c r="J145" s="11">
        <v>0</v>
      </c>
      <c r="K145" s="6">
        <f t="shared" si="99"/>
        <v>0</v>
      </c>
      <c r="L145" s="9">
        <v>2</v>
      </c>
      <c r="M145" s="3">
        <v>2</v>
      </c>
      <c r="N145" s="6">
        <f t="shared" si="100"/>
        <v>0</v>
      </c>
      <c r="O145" s="9">
        <f t="shared" si="101"/>
        <v>12</v>
      </c>
      <c r="P145" s="3">
        <f t="shared" si="102"/>
        <v>12</v>
      </c>
      <c r="Q145" s="6">
        <f t="shared" si="103"/>
        <v>0</v>
      </c>
    </row>
    <row r="146" spans="1:17" x14ac:dyDescent="0.25">
      <c r="A146" s="32"/>
      <c r="B146" s="3" t="s">
        <v>44</v>
      </c>
      <c r="C146" s="10">
        <v>1</v>
      </c>
      <c r="D146" s="11">
        <v>1</v>
      </c>
      <c r="E146" s="6">
        <f t="shared" si="97"/>
        <v>0</v>
      </c>
      <c r="F146" s="9">
        <v>9</v>
      </c>
      <c r="G146" s="3">
        <v>9</v>
      </c>
      <c r="H146" s="6">
        <f t="shared" si="98"/>
        <v>0</v>
      </c>
      <c r="I146" s="10">
        <v>0</v>
      </c>
      <c r="J146" s="11">
        <v>0</v>
      </c>
      <c r="K146" s="6">
        <f t="shared" si="99"/>
        <v>0</v>
      </c>
      <c r="L146" s="9">
        <v>0</v>
      </c>
      <c r="M146" s="3">
        <v>0</v>
      </c>
      <c r="N146" s="6">
        <f t="shared" si="100"/>
        <v>0</v>
      </c>
      <c r="O146" s="9">
        <f t="shared" si="101"/>
        <v>10</v>
      </c>
      <c r="P146" s="3">
        <f t="shared" si="102"/>
        <v>10</v>
      </c>
      <c r="Q146" s="6">
        <f t="shared" si="103"/>
        <v>0</v>
      </c>
    </row>
    <row r="147" spans="1:17" x14ac:dyDescent="0.25">
      <c r="A147" s="32"/>
      <c r="B147" s="3" t="s">
        <v>45</v>
      </c>
      <c r="C147" s="10">
        <v>0</v>
      </c>
      <c r="D147" s="11">
        <v>0</v>
      </c>
      <c r="E147" s="6">
        <f t="shared" si="97"/>
        <v>0</v>
      </c>
      <c r="F147" s="9">
        <v>5</v>
      </c>
      <c r="G147" s="3">
        <v>5</v>
      </c>
      <c r="H147" s="6">
        <f t="shared" si="98"/>
        <v>0</v>
      </c>
      <c r="I147" s="10">
        <v>0</v>
      </c>
      <c r="J147" s="11">
        <v>0</v>
      </c>
      <c r="K147" s="6">
        <f t="shared" si="99"/>
        <v>0</v>
      </c>
      <c r="L147" s="9">
        <v>0</v>
      </c>
      <c r="M147" s="3">
        <v>0</v>
      </c>
      <c r="N147" s="6">
        <f t="shared" si="100"/>
        <v>0</v>
      </c>
      <c r="O147" s="9">
        <f t="shared" si="101"/>
        <v>5</v>
      </c>
      <c r="P147" s="3">
        <f t="shared" si="102"/>
        <v>5</v>
      </c>
      <c r="Q147" s="6">
        <f t="shared" si="103"/>
        <v>0</v>
      </c>
    </row>
    <row r="148" spans="1:17" x14ac:dyDescent="0.25">
      <c r="A148" s="32"/>
      <c r="B148" s="1" t="s">
        <v>29</v>
      </c>
      <c r="C148" s="10">
        <v>1</v>
      </c>
      <c r="D148" s="11">
        <v>1</v>
      </c>
      <c r="E148" s="6">
        <f>C148-D148</f>
        <v>0</v>
      </c>
      <c r="F148" s="9">
        <v>0</v>
      </c>
      <c r="G148" s="3">
        <v>0</v>
      </c>
      <c r="H148" s="6">
        <f>F148-G148</f>
        <v>0</v>
      </c>
      <c r="I148" s="10">
        <v>0</v>
      </c>
      <c r="J148" s="11">
        <v>0</v>
      </c>
      <c r="K148" s="6">
        <f>I148-J148</f>
        <v>0</v>
      </c>
      <c r="L148" s="9">
        <v>0</v>
      </c>
      <c r="M148" s="3">
        <v>0</v>
      </c>
      <c r="N148" s="6">
        <f>L148-M148</f>
        <v>0</v>
      </c>
      <c r="O148" s="9">
        <f t="shared" si="101"/>
        <v>1</v>
      </c>
      <c r="P148" s="3">
        <f t="shared" si="102"/>
        <v>1</v>
      </c>
      <c r="Q148" s="6">
        <f>O148-P148</f>
        <v>0</v>
      </c>
    </row>
    <row r="149" spans="1:17" x14ac:dyDescent="0.25">
      <c r="A149" s="32"/>
      <c r="B149" s="1" t="s">
        <v>26</v>
      </c>
      <c r="C149" s="10">
        <v>3</v>
      </c>
      <c r="D149" s="11">
        <v>3</v>
      </c>
      <c r="E149" s="6">
        <f>C149-D149</f>
        <v>0</v>
      </c>
      <c r="F149" s="9">
        <v>5</v>
      </c>
      <c r="G149" s="3">
        <v>5</v>
      </c>
      <c r="H149" s="6">
        <f>F149-G149</f>
        <v>0</v>
      </c>
      <c r="I149" s="10">
        <v>1</v>
      </c>
      <c r="J149" s="11">
        <v>1</v>
      </c>
      <c r="K149" s="6">
        <f>I149-J149</f>
        <v>0</v>
      </c>
      <c r="L149" s="9">
        <v>3</v>
      </c>
      <c r="M149" s="3">
        <v>3</v>
      </c>
      <c r="N149" s="6">
        <f>L149-M149</f>
        <v>0</v>
      </c>
      <c r="O149" s="9">
        <f t="shared" si="101"/>
        <v>12</v>
      </c>
      <c r="P149" s="3">
        <f t="shared" si="102"/>
        <v>12</v>
      </c>
      <c r="Q149" s="6">
        <f>O149-P149</f>
        <v>0</v>
      </c>
    </row>
    <row r="150" spans="1:17" x14ac:dyDescent="0.25">
      <c r="A150" s="32"/>
      <c r="B150" s="1" t="s">
        <v>27</v>
      </c>
      <c r="C150" s="10">
        <v>0</v>
      </c>
      <c r="D150" s="11">
        <v>0</v>
      </c>
      <c r="E150" s="6">
        <f>C150-D150</f>
        <v>0</v>
      </c>
      <c r="F150" s="9">
        <v>1</v>
      </c>
      <c r="G150" s="3">
        <v>1</v>
      </c>
      <c r="H150" s="6">
        <f>F150-G150</f>
        <v>0</v>
      </c>
      <c r="I150" s="10">
        <v>0</v>
      </c>
      <c r="J150" s="11">
        <v>0</v>
      </c>
      <c r="K150" s="6">
        <f>I150-J150</f>
        <v>0</v>
      </c>
      <c r="L150" s="9">
        <v>0</v>
      </c>
      <c r="M150" s="3">
        <v>0</v>
      </c>
      <c r="N150" s="6">
        <f>L150-M150</f>
        <v>0</v>
      </c>
      <c r="O150" s="9">
        <f t="shared" si="101"/>
        <v>1</v>
      </c>
      <c r="P150" s="3">
        <f t="shared" si="102"/>
        <v>1</v>
      </c>
      <c r="Q150" s="6">
        <f>O150-P150</f>
        <v>0</v>
      </c>
    </row>
    <row r="151" spans="1:17" ht="15.75" thickBot="1" x14ac:dyDescent="0.3">
      <c r="A151" s="33"/>
      <c r="B151" s="21" t="s">
        <v>28</v>
      </c>
      <c r="C151" s="22">
        <v>154</v>
      </c>
      <c r="D151" s="23">
        <v>154</v>
      </c>
      <c r="E151" s="24">
        <f>SUMPRODUCT(ABS(E143:E150))</f>
        <v>0</v>
      </c>
      <c r="F151" s="25">
        <v>460</v>
      </c>
      <c r="G151" s="26">
        <v>460</v>
      </c>
      <c r="H151" s="24">
        <f>SUMPRODUCT(ABS(H143:H150))</f>
        <v>0</v>
      </c>
      <c r="I151" s="22">
        <v>25</v>
      </c>
      <c r="J151" s="23">
        <v>25</v>
      </c>
      <c r="K151" s="24">
        <f>SUMPRODUCT(ABS(K143:K150))</f>
        <v>0</v>
      </c>
      <c r="L151" s="25">
        <v>29</v>
      </c>
      <c r="M151" s="26">
        <v>29</v>
      </c>
      <c r="N151" s="24">
        <f>SUMPRODUCT(ABS(N143:N150))</f>
        <v>0</v>
      </c>
      <c r="O151" s="25">
        <f t="shared" si="101"/>
        <v>668</v>
      </c>
      <c r="P151" s="26">
        <f t="shared" si="102"/>
        <v>668</v>
      </c>
      <c r="Q151" s="24">
        <f>SUMPRODUCT(ABS(Q143:Q150))</f>
        <v>0</v>
      </c>
    </row>
    <row r="152" spans="1:17" ht="15.75" thickBot="1" x14ac:dyDescent="0.3">
      <c r="A152" s="31" t="s">
        <v>16</v>
      </c>
      <c r="B152" s="2" t="s">
        <v>25</v>
      </c>
      <c r="C152" s="28" t="s">
        <v>30</v>
      </c>
      <c r="D152" s="29"/>
      <c r="E152" s="34"/>
      <c r="F152" s="28" t="s">
        <v>34</v>
      </c>
      <c r="G152" s="29"/>
      <c r="H152" s="30"/>
      <c r="I152" s="28" t="s">
        <v>35</v>
      </c>
      <c r="J152" s="29"/>
      <c r="K152" s="34"/>
      <c r="L152" s="28" t="s">
        <v>36</v>
      </c>
      <c r="M152" s="29"/>
      <c r="N152" s="30"/>
      <c r="O152" s="28" t="s">
        <v>40</v>
      </c>
      <c r="P152" s="29"/>
      <c r="Q152" s="30"/>
    </row>
    <row r="153" spans="1:17" x14ac:dyDescent="0.25">
      <c r="A153" s="32"/>
      <c r="B153" s="3" t="s">
        <v>41</v>
      </c>
      <c r="C153" s="12">
        <v>344</v>
      </c>
      <c r="D153" s="13">
        <v>344</v>
      </c>
      <c r="E153" s="5">
        <f t="shared" ref="E153:E157" si="104">C153-D153</f>
        <v>0</v>
      </c>
      <c r="F153" s="7">
        <v>734</v>
      </c>
      <c r="G153" s="8">
        <v>734</v>
      </c>
      <c r="H153" s="5">
        <f t="shared" ref="H153:H157" si="105">F153-G153</f>
        <v>0</v>
      </c>
      <c r="I153" s="12">
        <v>64</v>
      </c>
      <c r="J153" s="13">
        <v>64</v>
      </c>
      <c r="K153" s="5">
        <f t="shared" ref="K153:K157" si="106">I153-J153</f>
        <v>0</v>
      </c>
      <c r="L153" s="7">
        <v>145</v>
      </c>
      <c r="M153" s="8">
        <v>145</v>
      </c>
      <c r="N153" s="5">
        <f t="shared" ref="N153:N157" si="107">L153-M153</f>
        <v>0</v>
      </c>
      <c r="O153" s="7">
        <f t="shared" ref="O153:O161" si="108">C153+F153+I153+L153</f>
        <v>1287</v>
      </c>
      <c r="P153" s="8">
        <f t="shared" ref="P153:P161" si="109">D153+G153+J153+M153</f>
        <v>1287</v>
      </c>
      <c r="Q153" s="5">
        <f t="shared" ref="Q153:Q157" si="110">O153-P153</f>
        <v>0</v>
      </c>
    </row>
    <row r="154" spans="1:17" x14ac:dyDescent="0.25">
      <c r="A154" s="32"/>
      <c r="B154" s="3" t="s">
        <v>42</v>
      </c>
      <c r="C154" s="10">
        <v>2014</v>
      </c>
      <c r="D154" s="11">
        <v>2014</v>
      </c>
      <c r="E154" s="6">
        <f t="shared" si="104"/>
        <v>0</v>
      </c>
      <c r="F154" s="9">
        <v>1956</v>
      </c>
      <c r="G154" s="3">
        <v>1956</v>
      </c>
      <c r="H154" s="6">
        <f t="shared" si="105"/>
        <v>0</v>
      </c>
      <c r="I154" s="10">
        <v>313</v>
      </c>
      <c r="J154" s="11">
        <v>313</v>
      </c>
      <c r="K154" s="6">
        <f t="shared" si="106"/>
        <v>0</v>
      </c>
      <c r="L154" s="9">
        <v>400</v>
      </c>
      <c r="M154" s="3">
        <v>400</v>
      </c>
      <c r="N154" s="6">
        <f t="shared" si="107"/>
        <v>0</v>
      </c>
      <c r="O154" s="9">
        <f t="shared" si="108"/>
        <v>4683</v>
      </c>
      <c r="P154" s="3">
        <f t="shared" si="109"/>
        <v>4683</v>
      </c>
      <c r="Q154" s="6">
        <f t="shared" si="110"/>
        <v>0</v>
      </c>
    </row>
    <row r="155" spans="1:17" x14ac:dyDescent="0.25">
      <c r="A155" s="32"/>
      <c r="B155" s="3" t="s">
        <v>43</v>
      </c>
      <c r="C155" s="10">
        <v>25</v>
      </c>
      <c r="D155" s="11">
        <v>25</v>
      </c>
      <c r="E155" s="6">
        <f t="shared" si="104"/>
        <v>0</v>
      </c>
      <c r="F155" s="9">
        <v>40</v>
      </c>
      <c r="G155" s="3">
        <v>40</v>
      </c>
      <c r="H155" s="6">
        <f t="shared" si="105"/>
        <v>0</v>
      </c>
      <c r="I155" s="10">
        <v>8</v>
      </c>
      <c r="J155" s="11">
        <v>8</v>
      </c>
      <c r="K155" s="6">
        <f t="shared" si="106"/>
        <v>0</v>
      </c>
      <c r="L155" s="9">
        <v>5</v>
      </c>
      <c r="M155" s="3">
        <v>5</v>
      </c>
      <c r="N155" s="6">
        <f t="shared" si="107"/>
        <v>0</v>
      </c>
      <c r="O155" s="9">
        <f t="shared" si="108"/>
        <v>78</v>
      </c>
      <c r="P155" s="3">
        <f t="shared" si="109"/>
        <v>78</v>
      </c>
      <c r="Q155" s="6">
        <f t="shared" si="110"/>
        <v>0</v>
      </c>
    </row>
    <row r="156" spans="1:17" x14ac:dyDescent="0.25">
      <c r="A156" s="32"/>
      <c r="B156" s="3" t="s">
        <v>44</v>
      </c>
      <c r="C156" s="10">
        <v>13</v>
      </c>
      <c r="D156" s="11">
        <v>13</v>
      </c>
      <c r="E156" s="6">
        <f t="shared" si="104"/>
        <v>0</v>
      </c>
      <c r="F156" s="9">
        <v>28</v>
      </c>
      <c r="G156" s="3">
        <v>28</v>
      </c>
      <c r="H156" s="6">
        <f t="shared" si="105"/>
        <v>0</v>
      </c>
      <c r="I156" s="10">
        <v>8</v>
      </c>
      <c r="J156" s="11">
        <v>8</v>
      </c>
      <c r="K156" s="6">
        <f t="shared" si="106"/>
        <v>0</v>
      </c>
      <c r="L156" s="9">
        <v>11</v>
      </c>
      <c r="M156" s="3">
        <v>11</v>
      </c>
      <c r="N156" s="6">
        <f t="shared" si="107"/>
        <v>0</v>
      </c>
      <c r="O156" s="9">
        <f t="shared" si="108"/>
        <v>60</v>
      </c>
      <c r="P156" s="3">
        <f t="shared" si="109"/>
        <v>60</v>
      </c>
      <c r="Q156" s="6">
        <f t="shared" si="110"/>
        <v>0</v>
      </c>
    </row>
    <row r="157" spans="1:17" x14ac:dyDescent="0.25">
      <c r="A157" s="32"/>
      <c r="B157" s="3" t="s">
        <v>45</v>
      </c>
      <c r="C157" s="10">
        <v>15</v>
      </c>
      <c r="D157" s="11">
        <v>15</v>
      </c>
      <c r="E157" s="6">
        <f t="shared" si="104"/>
        <v>0</v>
      </c>
      <c r="F157" s="9">
        <v>19</v>
      </c>
      <c r="G157" s="3">
        <v>19</v>
      </c>
      <c r="H157" s="6">
        <f t="shared" si="105"/>
        <v>0</v>
      </c>
      <c r="I157" s="10">
        <v>2</v>
      </c>
      <c r="J157" s="11">
        <v>2</v>
      </c>
      <c r="K157" s="6">
        <f t="shared" si="106"/>
        <v>0</v>
      </c>
      <c r="L157" s="9">
        <v>5</v>
      </c>
      <c r="M157" s="3">
        <v>5</v>
      </c>
      <c r="N157" s="6">
        <f t="shared" si="107"/>
        <v>0</v>
      </c>
      <c r="O157" s="9">
        <f t="shared" si="108"/>
        <v>41</v>
      </c>
      <c r="P157" s="3">
        <f t="shared" si="109"/>
        <v>41</v>
      </c>
      <c r="Q157" s="6">
        <f t="shared" si="110"/>
        <v>0</v>
      </c>
    </row>
    <row r="158" spans="1:17" x14ac:dyDescent="0.25">
      <c r="A158" s="32"/>
      <c r="B158" s="1" t="s">
        <v>29</v>
      </c>
      <c r="C158" s="10">
        <v>1</v>
      </c>
      <c r="D158" s="11">
        <v>1</v>
      </c>
      <c r="E158" s="6">
        <f>C158-D158</f>
        <v>0</v>
      </c>
      <c r="F158" s="9">
        <v>12</v>
      </c>
      <c r="G158" s="3">
        <v>12</v>
      </c>
      <c r="H158" s="6">
        <f>F158-G158</f>
        <v>0</v>
      </c>
      <c r="I158" s="10">
        <v>4</v>
      </c>
      <c r="J158" s="11">
        <v>4</v>
      </c>
      <c r="K158" s="6">
        <f>I158-J158</f>
        <v>0</v>
      </c>
      <c r="L158" s="9">
        <v>4</v>
      </c>
      <c r="M158" s="3">
        <v>4</v>
      </c>
      <c r="N158" s="6">
        <f>L158-M158</f>
        <v>0</v>
      </c>
      <c r="O158" s="9">
        <f t="shared" si="108"/>
        <v>21</v>
      </c>
      <c r="P158" s="3">
        <f t="shared" si="109"/>
        <v>21</v>
      </c>
      <c r="Q158" s="6">
        <f>O158-P158</f>
        <v>0</v>
      </c>
    </row>
    <row r="159" spans="1:17" x14ac:dyDescent="0.25">
      <c r="A159" s="32"/>
      <c r="B159" s="1" t="s">
        <v>26</v>
      </c>
      <c r="C159" s="10">
        <v>10</v>
      </c>
      <c r="D159" s="11">
        <v>10</v>
      </c>
      <c r="E159" s="6">
        <f>C159-D159</f>
        <v>0</v>
      </c>
      <c r="F159" s="9">
        <v>14</v>
      </c>
      <c r="G159" s="3">
        <v>14</v>
      </c>
      <c r="H159" s="6">
        <f>F159-G159</f>
        <v>0</v>
      </c>
      <c r="I159" s="10">
        <v>1</v>
      </c>
      <c r="J159" s="11">
        <v>1</v>
      </c>
      <c r="K159" s="6">
        <f>I159-J159</f>
        <v>0</v>
      </c>
      <c r="L159" s="9">
        <v>8</v>
      </c>
      <c r="M159" s="3">
        <v>8</v>
      </c>
      <c r="N159" s="6">
        <f>L159-M159</f>
        <v>0</v>
      </c>
      <c r="O159" s="9">
        <f t="shared" si="108"/>
        <v>33</v>
      </c>
      <c r="P159" s="3">
        <f t="shared" si="109"/>
        <v>33</v>
      </c>
      <c r="Q159" s="6">
        <f>O159-P159</f>
        <v>0</v>
      </c>
    </row>
    <row r="160" spans="1:17" x14ac:dyDescent="0.25">
      <c r="A160" s="32"/>
      <c r="B160" s="1" t="s">
        <v>27</v>
      </c>
      <c r="C160" s="10">
        <v>1</v>
      </c>
      <c r="D160" s="11">
        <v>1</v>
      </c>
      <c r="E160" s="6">
        <f>C160-D160</f>
        <v>0</v>
      </c>
      <c r="F160" s="9">
        <v>3</v>
      </c>
      <c r="G160" s="3">
        <v>3</v>
      </c>
      <c r="H160" s="6">
        <f>F160-G160</f>
        <v>0</v>
      </c>
      <c r="I160" s="10">
        <v>0</v>
      </c>
      <c r="J160" s="11">
        <v>0</v>
      </c>
      <c r="K160" s="6">
        <f>I160-J160</f>
        <v>0</v>
      </c>
      <c r="L160" s="9">
        <v>0</v>
      </c>
      <c r="M160" s="3">
        <v>0</v>
      </c>
      <c r="N160" s="6">
        <f>L160-M160</f>
        <v>0</v>
      </c>
      <c r="O160" s="9">
        <f t="shared" si="108"/>
        <v>4</v>
      </c>
      <c r="P160" s="3">
        <f t="shared" si="109"/>
        <v>4</v>
      </c>
      <c r="Q160" s="6">
        <f>O160-P160</f>
        <v>0</v>
      </c>
    </row>
    <row r="161" spans="1:17" ht="15.75" thickBot="1" x14ac:dyDescent="0.3">
      <c r="A161" s="33"/>
      <c r="B161" s="21" t="s">
        <v>28</v>
      </c>
      <c r="C161" s="22">
        <v>2423</v>
      </c>
      <c r="D161" s="23">
        <v>2423</v>
      </c>
      <c r="E161" s="24">
        <f>SUMPRODUCT(ABS(E153:E160))</f>
        <v>0</v>
      </c>
      <c r="F161" s="25">
        <v>2815</v>
      </c>
      <c r="G161" s="26">
        <v>2815</v>
      </c>
      <c r="H161" s="24">
        <f>SUMPRODUCT(ABS(H153:H160))</f>
        <v>0</v>
      </c>
      <c r="I161" s="22">
        <v>400</v>
      </c>
      <c r="J161" s="23">
        <v>400</v>
      </c>
      <c r="K161" s="24">
        <f>SUMPRODUCT(ABS(K153:K160))</f>
        <v>0</v>
      </c>
      <c r="L161" s="25">
        <v>568</v>
      </c>
      <c r="M161" s="26">
        <v>568</v>
      </c>
      <c r="N161" s="24">
        <f>SUMPRODUCT(ABS(N153:N160))</f>
        <v>0</v>
      </c>
      <c r="O161" s="25">
        <f t="shared" si="108"/>
        <v>6206</v>
      </c>
      <c r="P161" s="26">
        <f t="shared" si="109"/>
        <v>6206</v>
      </c>
      <c r="Q161" s="24">
        <f>SUMPRODUCT(ABS(Q153:Q160))</f>
        <v>0</v>
      </c>
    </row>
    <row r="162" spans="1:17" ht="15.75" thickBot="1" x14ac:dyDescent="0.3">
      <c r="A162" s="31" t="s">
        <v>17</v>
      </c>
      <c r="B162" s="2" t="s">
        <v>25</v>
      </c>
      <c r="C162" s="28" t="s">
        <v>30</v>
      </c>
      <c r="D162" s="29"/>
      <c r="E162" s="34"/>
      <c r="F162" s="28" t="s">
        <v>34</v>
      </c>
      <c r="G162" s="29"/>
      <c r="H162" s="30"/>
      <c r="I162" s="28" t="s">
        <v>35</v>
      </c>
      <c r="J162" s="29"/>
      <c r="K162" s="34"/>
      <c r="L162" s="28" t="s">
        <v>36</v>
      </c>
      <c r="M162" s="29"/>
      <c r="N162" s="30"/>
      <c r="O162" s="28" t="s">
        <v>40</v>
      </c>
      <c r="P162" s="29"/>
      <c r="Q162" s="30"/>
    </row>
    <row r="163" spans="1:17" x14ac:dyDescent="0.25">
      <c r="A163" s="32"/>
      <c r="B163" s="3" t="s">
        <v>41</v>
      </c>
      <c r="C163" s="12">
        <v>64</v>
      </c>
      <c r="D163" s="13">
        <v>64</v>
      </c>
      <c r="E163" s="5">
        <f t="shared" ref="E163:E167" si="111">C163-D163</f>
        <v>0</v>
      </c>
      <c r="F163" s="7">
        <v>297</v>
      </c>
      <c r="G163" s="8">
        <v>297</v>
      </c>
      <c r="H163" s="5">
        <f t="shared" ref="H163:H167" si="112">F163-G163</f>
        <v>0</v>
      </c>
      <c r="I163" s="12">
        <v>5</v>
      </c>
      <c r="J163" s="13">
        <v>5</v>
      </c>
      <c r="K163" s="5">
        <f t="shared" ref="K163:K167" si="113">I163-J163</f>
        <v>0</v>
      </c>
      <c r="L163" s="7">
        <v>7</v>
      </c>
      <c r="M163" s="8">
        <v>7</v>
      </c>
      <c r="N163" s="5">
        <f t="shared" ref="N163:N167" si="114">L163-M163</f>
        <v>0</v>
      </c>
      <c r="O163" s="7">
        <f t="shared" ref="O163:O171" si="115">C163+F163+I163+L163</f>
        <v>373</v>
      </c>
      <c r="P163" s="8">
        <f t="shared" ref="P163:P171" si="116">D163+G163+J163+M163</f>
        <v>373</v>
      </c>
      <c r="Q163" s="5">
        <f t="shared" ref="Q163:Q167" si="117">O163-P163</f>
        <v>0</v>
      </c>
    </row>
    <row r="164" spans="1:17" x14ac:dyDescent="0.25">
      <c r="A164" s="32"/>
      <c r="B164" s="3" t="s">
        <v>42</v>
      </c>
      <c r="C164" s="10">
        <v>1239</v>
      </c>
      <c r="D164" s="11">
        <v>1239</v>
      </c>
      <c r="E164" s="6">
        <f t="shared" si="111"/>
        <v>0</v>
      </c>
      <c r="F164" s="9">
        <v>1971</v>
      </c>
      <c r="G164" s="3">
        <v>1971</v>
      </c>
      <c r="H164" s="6">
        <f t="shared" si="112"/>
        <v>0</v>
      </c>
      <c r="I164" s="10">
        <v>261</v>
      </c>
      <c r="J164" s="11">
        <v>261</v>
      </c>
      <c r="K164" s="6">
        <f t="shared" si="113"/>
        <v>0</v>
      </c>
      <c r="L164" s="9">
        <v>128</v>
      </c>
      <c r="M164" s="3">
        <v>128</v>
      </c>
      <c r="N164" s="6">
        <f t="shared" si="114"/>
        <v>0</v>
      </c>
      <c r="O164" s="9">
        <f t="shared" si="115"/>
        <v>3599</v>
      </c>
      <c r="P164" s="3">
        <f t="shared" si="116"/>
        <v>3599</v>
      </c>
      <c r="Q164" s="6">
        <f t="shared" si="117"/>
        <v>0</v>
      </c>
    </row>
    <row r="165" spans="1:17" x14ac:dyDescent="0.25">
      <c r="A165" s="32"/>
      <c r="B165" s="3" t="s">
        <v>43</v>
      </c>
      <c r="C165" s="10">
        <v>3</v>
      </c>
      <c r="D165" s="11">
        <v>3</v>
      </c>
      <c r="E165" s="6">
        <f t="shared" si="111"/>
        <v>0</v>
      </c>
      <c r="F165" s="9">
        <v>14</v>
      </c>
      <c r="G165" s="3">
        <v>14</v>
      </c>
      <c r="H165" s="6">
        <f t="shared" si="112"/>
        <v>0</v>
      </c>
      <c r="I165" s="10">
        <v>0</v>
      </c>
      <c r="J165" s="11">
        <v>0</v>
      </c>
      <c r="K165" s="6">
        <f t="shared" si="113"/>
        <v>0</v>
      </c>
      <c r="L165" s="9">
        <v>2</v>
      </c>
      <c r="M165" s="3">
        <v>2</v>
      </c>
      <c r="N165" s="6">
        <f t="shared" si="114"/>
        <v>0</v>
      </c>
      <c r="O165" s="9">
        <f t="shared" si="115"/>
        <v>19</v>
      </c>
      <c r="P165" s="3">
        <f t="shared" si="116"/>
        <v>19</v>
      </c>
      <c r="Q165" s="6">
        <f t="shared" si="117"/>
        <v>0</v>
      </c>
    </row>
    <row r="166" spans="1:17" x14ac:dyDescent="0.25">
      <c r="A166" s="32"/>
      <c r="B166" s="3" t="s">
        <v>44</v>
      </c>
      <c r="C166" s="10">
        <v>25</v>
      </c>
      <c r="D166" s="11">
        <v>25</v>
      </c>
      <c r="E166" s="6">
        <f t="shared" si="111"/>
        <v>0</v>
      </c>
      <c r="F166" s="9">
        <v>16</v>
      </c>
      <c r="G166" s="3">
        <v>16</v>
      </c>
      <c r="H166" s="6">
        <f t="shared" si="112"/>
        <v>0</v>
      </c>
      <c r="I166" s="10">
        <v>1</v>
      </c>
      <c r="J166" s="11">
        <v>1</v>
      </c>
      <c r="K166" s="6">
        <f t="shared" si="113"/>
        <v>0</v>
      </c>
      <c r="L166" s="9">
        <v>2</v>
      </c>
      <c r="M166" s="3">
        <v>2</v>
      </c>
      <c r="N166" s="6">
        <f t="shared" si="114"/>
        <v>0</v>
      </c>
      <c r="O166" s="9">
        <f t="shared" si="115"/>
        <v>44</v>
      </c>
      <c r="P166" s="3">
        <f t="shared" si="116"/>
        <v>44</v>
      </c>
      <c r="Q166" s="6">
        <f t="shared" si="117"/>
        <v>0</v>
      </c>
    </row>
    <row r="167" spans="1:17" x14ac:dyDescent="0.25">
      <c r="A167" s="32"/>
      <c r="B167" s="3" t="s">
        <v>45</v>
      </c>
      <c r="C167" s="10">
        <v>27</v>
      </c>
      <c r="D167" s="11">
        <v>27</v>
      </c>
      <c r="E167" s="6">
        <f t="shared" si="111"/>
        <v>0</v>
      </c>
      <c r="F167" s="9">
        <v>44</v>
      </c>
      <c r="G167" s="3">
        <v>44</v>
      </c>
      <c r="H167" s="6">
        <f t="shared" si="112"/>
        <v>0</v>
      </c>
      <c r="I167" s="10">
        <v>1</v>
      </c>
      <c r="J167" s="11">
        <v>1</v>
      </c>
      <c r="K167" s="6">
        <f t="shared" si="113"/>
        <v>0</v>
      </c>
      <c r="L167" s="9">
        <v>1</v>
      </c>
      <c r="M167" s="3">
        <v>1</v>
      </c>
      <c r="N167" s="6">
        <f t="shared" si="114"/>
        <v>0</v>
      </c>
      <c r="O167" s="9">
        <f t="shared" si="115"/>
        <v>73</v>
      </c>
      <c r="P167" s="3">
        <f t="shared" si="116"/>
        <v>73</v>
      </c>
      <c r="Q167" s="6">
        <f t="shared" si="117"/>
        <v>0</v>
      </c>
    </row>
    <row r="168" spans="1:17" x14ac:dyDescent="0.25">
      <c r="A168" s="32"/>
      <c r="B168" s="1" t="s">
        <v>29</v>
      </c>
      <c r="C168" s="10">
        <v>1</v>
      </c>
      <c r="D168" s="11">
        <v>1</v>
      </c>
      <c r="E168" s="6">
        <f>C168-D168</f>
        <v>0</v>
      </c>
      <c r="F168" s="9">
        <v>4</v>
      </c>
      <c r="G168" s="3">
        <v>4</v>
      </c>
      <c r="H168" s="6">
        <f>F168-G168</f>
        <v>0</v>
      </c>
      <c r="I168" s="10">
        <v>0</v>
      </c>
      <c r="J168" s="11">
        <v>0</v>
      </c>
      <c r="K168" s="6">
        <f>I168-J168</f>
        <v>0</v>
      </c>
      <c r="L168" s="9">
        <v>2</v>
      </c>
      <c r="M168" s="3">
        <v>2</v>
      </c>
      <c r="N168" s="6">
        <f>L168-M168</f>
        <v>0</v>
      </c>
      <c r="O168" s="9">
        <f t="shared" si="115"/>
        <v>7</v>
      </c>
      <c r="P168" s="3">
        <f t="shared" si="116"/>
        <v>7</v>
      </c>
      <c r="Q168" s="6">
        <f>O168-P168</f>
        <v>0</v>
      </c>
    </row>
    <row r="169" spans="1:17" x14ac:dyDescent="0.25">
      <c r="A169" s="32"/>
      <c r="B169" s="1" t="s">
        <v>26</v>
      </c>
      <c r="C169" s="10">
        <v>8</v>
      </c>
      <c r="D169" s="11">
        <v>8</v>
      </c>
      <c r="E169" s="6">
        <f>C169-D169</f>
        <v>0</v>
      </c>
      <c r="F169" s="9">
        <v>11</v>
      </c>
      <c r="G169" s="3">
        <v>11</v>
      </c>
      <c r="H169" s="6">
        <f>F169-G169</f>
        <v>0</v>
      </c>
      <c r="I169" s="10">
        <v>2</v>
      </c>
      <c r="J169" s="11">
        <v>2</v>
      </c>
      <c r="K169" s="6">
        <f>I169-J169</f>
        <v>0</v>
      </c>
      <c r="L169" s="9">
        <v>0</v>
      </c>
      <c r="M169" s="3">
        <v>0</v>
      </c>
      <c r="N169" s="6">
        <f>L169-M169</f>
        <v>0</v>
      </c>
      <c r="O169" s="9">
        <f t="shared" si="115"/>
        <v>21</v>
      </c>
      <c r="P169" s="3">
        <f t="shared" si="116"/>
        <v>21</v>
      </c>
      <c r="Q169" s="6">
        <f>O169-P169</f>
        <v>0</v>
      </c>
    </row>
    <row r="170" spans="1:17" x14ac:dyDescent="0.25">
      <c r="A170" s="32"/>
      <c r="B170" s="1" t="s">
        <v>27</v>
      </c>
      <c r="C170" s="10">
        <v>3</v>
      </c>
      <c r="D170" s="11">
        <v>3</v>
      </c>
      <c r="E170" s="6">
        <f>C170-D170</f>
        <v>0</v>
      </c>
      <c r="F170" s="9">
        <v>5</v>
      </c>
      <c r="G170" s="3">
        <v>5</v>
      </c>
      <c r="H170" s="6">
        <f>F170-G170</f>
        <v>0</v>
      </c>
      <c r="I170" s="10">
        <v>0</v>
      </c>
      <c r="J170" s="11">
        <v>0</v>
      </c>
      <c r="K170" s="6">
        <f>I170-J170</f>
        <v>0</v>
      </c>
      <c r="L170" s="9">
        <v>1</v>
      </c>
      <c r="M170" s="3">
        <v>1</v>
      </c>
      <c r="N170" s="6">
        <f>L170-M170</f>
        <v>0</v>
      </c>
      <c r="O170" s="9">
        <f t="shared" si="115"/>
        <v>9</v>
      </c>
      <c r="P170" s="3">
        <f t="shared" si="116"/>
        <v>9</v>
      </c>
      <c r="Q170" s="6">
        <f>O170-P170</f>
        <v>0</v>
      </c>
    </row>
    <row r="171" spans="1:17" ht="15.75" thickBot="1" x14ac:dyDescent="0.3">
      <c r="A171" s="33"/>
      <c r="B171" s="21" t="s">
        <v>28</v>
      </c>
      <c r="C171" s="22">
        <v>1370</v>
      </c>
      <c r="D171" s="23">
        <v>1370</v>
      </c>
      <c r="E171" s="24">
        <f>SUMPRODUCT(ABS(E163:E170))</f>
        <v>0</v>
      </c>
      <c r="F171" s="25">
        <v>2362</v>
      </c>
      <c r="G171" s="26">
        <v>2362</v>
      </c>
      <c r="H171" s="24">
        <f>SUMPRODUCT(ABS(H163:H170))</f>
        <v>0</v>
      </c>
      <c r="I171" s="22">
        <v>270</v>
      </c>
      <c r="J171" s="23">
        <v>270</v>
      </c>
      <c r="K171" s="24">
        <f>SUMPRODUCT(ABS(K163:K170))</f>
        <v>0</v>
      </c>
      <c r="L171" s="25">
        <v>143</v>
      </c>
      <c r="M171" s="26">
        <v>143</v>
      </c>
      <c r="N171" s="24">
        <f>SUMPRODUCT(ABS(N163:N170))</f>
        <v>0</v>
      </c>
      <c r="O171" s="25">
        <f t="shared" si="115"/>
        <v>4145</v>
      </c>
      <c r="P171" s="26">
        <f t="shared" si="116"/>
        <v>4145</v>
      </c>
      <c r="Q171" s="24">
        <f>SUMPRODUCT(ABS(Q163:Q170))</f>
        <v>0</v>
      </c>
    </row>
    <row r="172" spans="1:17" ht="15.75" thickBot="1" x14ac:dyDescent="0.3">
      <c r="A172" s="31" t="s">
        <v>18</v>
      </c>
      <c r="B172" s="2" t="s">
        <v>25</v>
      </c>
      <c r="C172" s="28" t="s">
        <v>30</v>
      </c>
      <c r="D172" s="29"/>
      <c r="E172" s="34"/>
      <c r="F172" s="28" t="s">
        <v>34</v>
      </c>
      <c r="G172" s="29"/>
      <c r="H172" s="30"/>
      <c r="I172" s="28" t="s">
        <v>35</v>
      </c>
      <c r="J172" s="29"/>
      <c r="K172" s="34"/>
      <c r="L172" s="28" t="s">
        <v>36</v>
      </c>
      <c r="M172" s="29"/>
      <c r="N172" s="30"/>
      <c r="O172" s="28" t="s">
        <v>40</v>
      </c>
      <c r="P172" s="29"/>
      <c r="Q172" s="30"/>
    </row>
    <row r="173" spans="1:17" x14ac:dyDescent="0.25">
      <c r="A173" s="32"/>
      <c r="B173" s="3" t="s">
        <v>41</v>
      </c>
      <c r="C173" s="12">
        <v>56</v>
      </c>
      <c r="D173" s="13">
        <v>56</v>
      </c>
      <c r="E173" s="5">
        <f t="shared" ref="E173:E177" si="118">C173-D173</f>
        <v>0</v>
      </c>
      <c r="F173" s="7">
        <v>1397</v>
      </c>
      <c r="G173" s="8">
        <v>1397</v>
      </c>
      <c r="H173" s="5">
        <f t="shared" ref="H173:H177" si="119">F173-G173</f>
        <v>0</v>
      </c>
      <c r="I173" s="12">
        <v>3</v>
      </c>
      <c r="J173" s="13">
        <v>3</v>
      </c>
      <c r="K173" s="5">
        <f t="shared" ref="K173:K177" si="120">I173-J173</f>
        <v>0</v>
      </c>
      <c r="L173" s="7">
        <v>4</v>
      </c>
      <c r="M173" s="8">
        <v>4</v>
      </c>
      <c r="N173" s="5">
        <f t="shared" ref="N173:N177" si="121">L173-M173</f>
        <v>0</v>
      </c>
      <c r="O173" s="7">
        <f t="shared" ref="O173:O181" si="122">C173+F173+I173+L173</f>
        <v>1460</v>
      </c>
      <c r="P173" s="8">
        <f t="shared" ref="P173:P181" si="123">D173+G173+J173+M173</f>
        <v>1460</v>
      </c>
      <c r="Q173" s="5">
        <f t="shared" ref="Q173:Q177" si="124">O173-P173</f>
        <v>0</v>
      </c>
    </row>
    <row r="174" spans="1:17" x14ac:dyDescent="0.25">
      <c r="A174" s="32"/>
      <c r="B174" s="3" t="s">
        <v>42</v>
      </c>
      <c r="C174" s="10">
        <v>38</v>
      </c>
      <c r="D174" s="11">
        <v>38</v>
      </c>
      <c r="E174" s="6">
        <f t="shared" si="118"/>
        <v>0</v>
      </c>
      <c r="F174" s="9">
        <v>659</v>
      </c>
      <c r="G174" s="3">
        <v>659</v>
      </c>
      <c r="H174" s="6">
        <f t="shared" si="119"/>
        <v>0</v>
      </c>
      <c r="I174" s="10">
        <v>11</v>
      </c>
      <c r="J174" s="11">
        <v>11</v>
      </c>
      <c r="K174" s="6">
        <f t="shared" si="120"/>
        <v>0</v>
      </c>
      <c r="L174" s="9">
        <v>10</v>
      </c>
      <c r="M174" s="3">
        <v>10</v>
      </c>
      <c r="N174" s="6">
        <f t="shared" si="121"/>
        <v>0</v>
      </c>
      <c r="O174" s="9">
        <f t="shared" si="122"/>
        <v>718</v>
      </c>
      <c r="P174" s="3">
        <f t="shared" si="123"/>
        <v>718</v>
      </c>
      <c r="Q174" s="6">
        <f t="shared" si="124"/>
        <v>0</v>
      </c>
    </row>
    <row r="175" spans="1:17" x14ac:dyDescent="0.25">
      <c r="A175" s="32"/>
      <c r="B175" s="3" t="s">
        <v>43</v>
      </c>
      <c r="C175" s="10">
        <v>3</v>
      </c>
      <c r="D175" s="11">
        <v>3</v>
      </c>
      <c r="E175" s="6">
        <f t="shared" si="118"/>
        <v>0</v>
      </c>
      <c r="F175" s="9">
        <v>38</v>
      </c>
      <c r="G175" s="3">
        <v>38</v>
      </c>
      <c r="H175" s="6">
        <f t="shared" si="119"/>
        <v>0</v>
      </c>
      <c r="I175" s="10">
        <v>0</v>
      </c>
      <c r="J175" s="11">
        <v>0</v>
      </c>
      <c r="K175" s="6">
        <f t="shared" si="120"/>
        <v>0</v>
      </c>
      <c r="L175" s="9">
        <v>0</v>
      </c>
      <c r="M175" s="3">
        <v>0</v>
      </c>
      <c r="N175" s="6">
        <f t="shared" si="121"/>
        <v>0</v>
      </c>
      <c r="O175" s="9">
        <f t="shared" si="122"/>
        <v>41</v>
      </c>
      <c r="P175" s="3">
        <f t="shared" si="123"/>
        <v>41</v>
      </c>
      <c r="Q175" s="6">
        <f t="shared" si="124"/>
        <v>0</v>
      </c>
    </row>
    <row r="176" spans="1:17" x14ac:dyDescent="0.25">
      <c r="A176" s="32"/>
      <c r="B176" s="3" t="s">
        <v>44</v>
      </c>
      <c r="C176" s="10">
        <v>2</v>
      </c>
      <c r="D176" s="11">
        <v>2</v>
      </c>
      <c r="E176" s="6">
        <f t="shared" si="118"/>
        <v>0</v>
      </c>
      <c r="F176" s="9">
        <v>8</v>
      </c>
      <c r="G176" s="3">
        <v>8</v>
      </c>
      <c r="H176" s="6">
        <f t="shared" si="119"/>
        <v>0</v>
      </c>
      <c r="I176" s="10">
        <v>0</v>
      </c>
      <c r="J176" s="11">
        <v>0</v>
      </c>
      <c r="K176" s="6">
        <f t="shared" si="120"/>
        <v>0</v>
      </c>
      <c r="L176" s="9">
        <v>0</v>
      </c>
      <c r="M176" s="3">
        <v>0</v>
      </c>
      <c r="N176" s="6">
        <f t="shared" si="121"/>
        <v>0</v>
      </c>
      <c r="O176" s="9">
        <f t="shared" si="122"/>
        <v>10</v>
      </c>
      <c r="P176" s="3">
        <f t="shared" si="123"/>
        <v>10</v>
      </c>
      <c r="Q176" s="6">
        <f t="shared" si="124"/>
        <v>0</v>
      </c>
    </row>
    <row r="177" spans="1:17" x14ac:dyDescent="0.25">
      <c r="A177" s="32"/>
      <c r="B177" s="3" t="s">
        <v>45</v>
      </c>
      <c r="C177" s="10">
        <v>2</v>
      </c>
      <c r="D177" s="11">
        <v>2</v>
      </c>
      <c r="E177" s="6">
        <f t="shared" si="118"/>
        <v>0</v>
      </c>
      <c r="F177" s="9">
        <v>14</v>
      </c>
      <c r="G177" s="3">
        <v>14</v>
      </c>
      <c r="H177" s="6">
        <f t="shared" si="119"/>
        <v>0</v>
      </c>
      <c r="I177" s="10">
        <v>0</v>
      </c>
      <c r="J177" s="11">
        <v>0</v>
      </c>
      <c r="K177" s="6">
        <f t="shared" si="120"/>
        <v>0</v>
      </c>
      <c r="L177" s="9">
        <v>0</v>
      </c>
      <c r="M177" s="3">
        <v>0</v>
      </c>
      <c r="N177" s="6">
        <f t="shared" si="121"/>
        <v>0</v>
      </c>
      <c r="O177" s="9">
        <f t="shared" si="122"/>
        <v>16</v>
      </c>
      <c r="P177" s="3">
        <f t="shared" si="123"/>
        <v>16</v>
      </c>
      <c r="Q177" s="6">
        <f t="shared" si="124"/>
        <v>0</v>
      </c>
    </row>
    <row r="178" spans="1:17" x14ac:dyDescent="0.25">
      <c r="A178" s="32"/>
      <c r="B178" s="1" t="s">
        <v>29</v>
      </c>
      <c r="C178" s="10">
        <v>0</v>
      </c>
      <c r="D178" s="11">
        <v>0</v>
      </c>
      <c r="E178" s="6">
        <f>C178-D178</f>
        <v>0</v>
      </c>
      <c r="F178" s="9">
        <v>5</v>
      </c>
      <c r="G178" s="3">
        <v>5</v>
      </c>
      <c r="H178" s="6">
        <f>F178-G178</f>
        <v>0</v>
      </c>
      <c r="I178" s="10">
        <v>0</v>
      </c>
      <c r="J178" s="11">
        <v>0</v>
      </c>
      <c r="K178" s="6">
        <f>I178-J178</f>
        <v>0</v>
      </c>
      <c r="L178" s="9">
        <v>0</v>
      </c>
      <c r="M178" s="3">
        <v>0</v>
      </c>
      <c r="N178" s="6">
        <f>L178-M178</f>
        <v>0</v>
      </c>
      <c r="O178" s="9">
        <f t="shared" si="122"/>
        <v>5</v>
      </c>
      <c r="P178" s="3">
        <f t="shared" si="123"/>
        <v>5</v>
      </c>
      <c r="Q178" s="6">
        <f>O178-P178</f>
        <v>0</v>
      </c>
    </row>
    <row r="179" spans="1:17" x14ac:dyDescent="0.25">
      <c r="A179" s="32"/>
      <c r="B179" s="1" t="s">
        <v>26</v>
      </c>
      <c r="C179" s="10">
        <v>0</v>
      </c>
      <c r="D179" s="11">
        <v>0</v>
      </c>
      <c r="E179" s="6">
        <f>C179-D179</f>
        <v>0</v>
      </c>
      <c r="F179" s="9">
        <v>18</v>
      </c>
      <c r="G179" s="3">
        <v>18</v>
      </c>
      <c r="H179" s="6">
        <f>F179-G179</f>
        <v>0</v>
      </c>
      <c r="I179" s="10">
        <v>0</v>
      </c>
      <c r="J179" s="11">
        <v>0</v>
      </c>
      <c r="K179" s="6">
        <f>I179-J179</f>
        <v>0</v>
      </c>
      <c r="L179" s="9">
        <v>0</v>
      </c>
      <c r="M179" s="3">
        <v>0</v>
      </c>
      <c r="N179" s="6">
        <f>L179-M179</f>
        <v>0</v>
      </c>
      <c r="O179" s="9">
        <f t="shared" si="122"/>
        <v>18</v>
      </c>
      <c r="P179" s="3">
        <f t="shared" si="123"/>
        <v>18</v>
      </c>
      <c r="Q179" s="6">
        <f>O179-P179</f>
        <v>0</v>
      </c>
    </row>
    <row r="180" spans="1:17" x14ac:dyDescent="0.25">
      <c r="A180" s="32"/>
      <c r="B180" s="1" t="s">
        <v>27</v>
      </c>
      <c r="C180" s="10">
        <v>0</v>
      </c>
      <c r="D180" s="11">
        <v>0</v>
      </c>
      <c r="E180" s="6">
        <f>C180-D180</f>
        <v>0</v>
      </c>
      <c r="F180" s="9">
        <v>4</v>
      </c>
      <c r="G180" s="3">
        <v>4</v>
      </c>
      <c r="H180" s="6">
        <f>F180-G180</f>
        <v>0</v>
      </c>
      <c r="I180" s="10">
        <v>1</v>
      </c>
      <c r="J180" s="11">
        <v>1</v>
      </c>
      <c r="K180" s="6">
        <f>I180-J180</f>
        <v>0</v>
      </c>
      <c r="L180" s="9">
        <v>1</v>
      </c>
      <c r="M180" s="3">
        <v>1</v>
      </c>
      <c r="N180" s="6">
        <f>L180-M180</f>
        <v>0</v>
      </c>
      <c r="O180" s="9">
        <f t="shared" si="122"/>
        <v>6</v>
      </c>
      <c r="P180" s="3">
        <f t="shared" si="123"/>
        <v>6</v>
      </c>
      <c r="Q180" s="6">
        <f>O180-P180</f>
        <v>0</v>
      </c>
    </row>
    <row r="181" spans="1:17" ht="15.75" thickBot="1" x14ac:dyDescent="0.3">
      <c r="A181" s="33"/>
      <c r="B181" s="21" t="s">
        <v>28</v>
      </c>
      <c r="C181" s="22">
        <v>101</v>
      </c>
      <c r="D181" s="23">
        <v>101</v>
      </c>
      <c r="E181" s="24">
        <f>SUMPRODUCT(ABS(E173:E180))</f>
        <v>0</v>
      </c>
      <c r="F181" s="25">
        <v>2143</v>
      </c>
      <c r="G181" s="26">
        <v>2143</v>
      </c>
      <c r="H181" s="24">
        <f>SUMPRODUCT(ABS(H173:H180))</f>
        <v>0</v>
      </c>
      <c r="I181" s="22">
        <v>15</v>
      </c>
      <c r="J181" s="23">
        <v>15</v>
      </c>
      <c r="K181" s="24">
        <f>SUMPRODUCT(ABS(K173:K180))</f>
        <v>0</v>
      </c>
      <c r="L181" s="25">
        <v>15</v>
      </c>
      <c r="M181" s="26">
        <v>15</v>
      </c>
      <c r="N181" s="24">
        <f>SUMPRODUCT(ABS(N173:N180))</f>
        <v>0</v>
      </c>
      <c r="O181" s="25">
        <f t="shared" si="122"/>
        <v>2274</v>
      </c>
      <c r="P181" s="26">
        <f t="shared" si="123"/>
        <v>2274</v>
      </c>
      <c r="Q181" s="24">
        <f>SUMPRODUCT(ABS(Q173:Q180))</f>
        <v>0</v>
      </c>
    </row>
    <row r="182" spans="1:17" ht="15.75" thickBot="1" x14ac:dyDescent="0.3">
      <c r="A182" s="31" t="s">
        <v>19</v>
      </c>
      <c r="B182" s="2" t="s">
        <v>25</v>
      </c>
      <c r="C182" s="28" t="s">
        <v>30</v>
      </c>
      <c r="D182" s="29"/>
      <c r="E182" s="34"/>
      <c r="F182" s="28" t="s">
        <v>34</v>
      </c>
      <c r="G182" s="29"/>
      <c r="H182" s="30"/>
      <c r="I182" s="28" t="s">
        <v>35</v>
      </c>
      <c r="J182" s="29"/>
      <c r="K182" s="34"/>
      <c r="L182" s="28" t="s">
        <v>36</v>
      </c>
      <c r="M182" s="29"/>
      <c r="N182" s="30"/>
      <c r="O182" s="28" t="s">
        <v>40</v>
      </c>
      <c r="P182" s="29"/>
      <c r="Q182" s="30"/>
    </row>
    <row r="183" spans="1:17" x14ac:dyDescent="0.25">
      <c r="A183" s="32"/>
      <c r="B183" s="3" t="s">
        <v>41</v>
      </c>
      <c r="C183" s="12">
        <v>117</v>
      </c>
      <c r="D183" s="13">
        <v>117</v>
      </c>
      <c r="E183" s="5">
        <f t="shared" ref="E183:E187" si="125">C183-D183</f>
        <v>0</v>
      </c>
      <c r="F183" s="7">
        <v>258</v>
      </c>
      <c r="G183" s="8">
        <v>258</v>
      </c>
      <c r="H183" s="5">
        <f t="shared" ref="H183:H187" si="126">F183-G183</f>
        <v>0</v>
      </c>
      <c r="I183" s="12">
        <v>6</v>
      </c>
      <c r="J183" s="13">
        <v>6</v>
      </c>
      <c r="K183" s="5">
        <f t="shared" ref="K183:K187" si="127">I183-J183</f>
        <v>0</v>
      </c>
      <c r="L183" s="7">
        <v>4</v>
      </c>
      <c r="M183" s="8">
        <v>4</v>
      </c>
      <c r="N183" s="5">
        <f t="shared" ref="N183:N187" si="128">L183-M183</f>
        <v>0</v>
      </c>
      <c r="O183" s="7">
        <f t="shared" ref="O183:O191" si="129">C183+F183+I183+L183</f>
        <v>385</v>
      </c>
      <c r="P183" s="8">
        <f t="shared" ref="P183:P191" si="130">D183+G183+J183+M183</f>
        <v>385</v>
      </c>
      <c r="Q183" s="5">
        <f t="shared" ref="Q183:Q187" si="131">O183-P183</f>
        <v>0</v>
      </c>
    </row>
    <row r="184" spans="1:17" x14ac:dyDescent="0.25">
      <c r="A184" s="32"/>
      <c r="B184" s="3" t="s">
        <v>42</v>
      </c>
      <c r="C184" s="10">
        <v>31</v>
      </c>
      <c r="D184" s="11">
        <v>31</v>
      </c>
      <c r="E184" s="6">
        <f t="shared" si="125"/>
        <v>0</v>
      </c>
      <c r="F184" s="9">
        <v>168</v>
      </c>
      <c r="G184" s="3">
        <v>168</v>
      </c>
      <c r="H184" s="6">
        <f t="shared" si="126"/>
        <v>0</v>
      </c>
      <c r="I184" s="10">
        <v>17</v>
      </c>
      <c r="J184" s="11">
        <v>17</v>
      </c>
      <c r="K184" s="6">
        <f t="shared" si="127"/>
        <v>0</v>
      </c>
      <c r="L184" s="9">
        <v>15</v>
      </c>
      <c r="M184" s="3">
        <v>15</v>
      </c>
      <c r="N184" s="6">
        <f t="shared" si="128"/>
        <v>0</v>
      </c>
      <c r="O184" s="9">
        <f t="shared" si="129"/>
        <v>231</v>
      </c>
      <c r="P184" s="3">
        <f t="shared" si="130"/>
        <v>231</v>
      </c>
      <c r="Q184" s="6">
        <f t="shared" si="131"/>
        <v>0</v>
      </c>
    </row>
    <row r="185" spans="1:17" x14ac:dyDescent="0.25">
      <c r="A185" s="32"/>
      <c r="B185" s="3" t="s">
        <v>43</v>
      </c>
      <c r="C185" s="10">
        <v>0</v>
      </c>
      <c r="D185" s="11">
        <v>0</v>
      </c>
      <c r="E185" s="6">
        <f t="shared" si="125"/>
        <v>0</v>
      </c>
      <c r="F185" s="9">
        <v>20</v>
      </c>
      <c r="G185" s="3">
        <v>20</v>
      </c>
      <c r="H185" s="6">
        <f t="shared" si="126"/>
        <v>0</v>
      </c>
      <c r="I185" s="10">
        <v>1</v>
      </c>
      <c r="J185" s="11">
        <v>1</v>
      </c>
      <c r="K185" s="6">
        <f t="shared" si="127"/>
        <v>0</v>
      </c>
      <c r="L185" s="9">
        <v>1</v>
      </c>
      <c r="M185" s="3">
        <v>1</v>
      </c>
      <c r="N185" s="6">
        <f t="shared" si="128"/>
        <v>0</v>
      </c>
      <c r="O185" s="9">
        <f t="shared" si="129"/>
        <v>22</v>
      </c>
      <c r="P185" s="3">
        <f t="shared" si="130"/>
        <v>22</v>
      </c>
      <c r="Q185" s="6">
        <f t="shared" si="131"/>
        <v>0</v>
      </c>
    </row>
    <row r="186" spans="1:17" x14ac:dyDescent="0.25">
      <c r="A186" s="32"/>
      <c r="B186" s="3" t="s">
        <v>44</v>
      </c>
      <c r="C186" s="10">
        <v>1</v>
      </c>
      <c r="D186" s="11">
        <v>1</v>
      </c>
      <c r="E186" s="6">
        <f t="shared" si="125"/>
        <v>0</v>
      </c>
      <c r="F186" s="9">
        <v>8</v>
      </c>
      <c r="G186" s="3">
        <v>8</v>
      </c>
      <c r="H186" s="6">
        <f t="shared" si="126"/>
        <v>0</v>
      </c>
      <c r="I186" s="10">
        <v>0</v>
      </c>
      <c r="J186" s="11">
        <v>0</v>
      </c>
      <c r="K186" s="6">
        <f t="shared" si="127"/>
        <v>0</v>
      </c>
      <c r="L186" s="9">
        <v>1</v>
      </c>
      <c r="M186" s="3">
        <v>1</v>
      </c>
      <c r="N186" s="6">
        <f t="shared" si="128"/>
        <v>0</v>
      </c>
      <c r="O186" s="9">
        <f t="shared" si="129"/>
        <v>10</v>
      </c>
      <c r="P186" s="3">
        <f t="shared" si="130"/>
        <v>10</v>
      </c>
      <c r="Q186" s="6">
        <f t="shared" si="131"/>
        <v>0</v>
      </c>
    </row>
    <row r="187" spans="1:17" x14ac:dyDescent="0.25">
      <c r="A187" s="32"/>
      <c r="B187" s="3" t="s">
        <v>45</v>
      </c>
      <c r="C187" s="10">
        <v>0</v>
      </c>
      <c r="D187" s="11">
        <v>0</v>
      </c>
      <c r="E187" s="6">
        <f t="shared" si="125"/>
        <v>0</v>
      </c>
      <c r="F187" s="9">
        <v>5</v>
      </c>
      <c r="G187" s="3">
        <v>5</v>
      </c>
      <c r="H187" s="6">
        <f t="shared" si="126"/>
        <v>0</v>
      </c>
      <c r="I187" s="10">
        <v>1</v>
      </c>
      <c r="J187" s="11">
        <v>1</v>
      </c>
      <c r="K187" s="6">
        <f t="shared" si="127"/>
        <v>0</v>
      </c>
      <c r="L187" s="9">
        <v>1</v>
      </c>
      <c r="M187" s="3">
        <v>1</v>
      </c>
      <c r="N187" s="6">
        <f t="shared" si="128"/>
        <v>0</v>
      </c>
      <c r="O187" s="9">
        <f t="shared" si="129"/>
        <v>7</v>
      </c>
      <c r="P187" s="3">
        <f t="shared" si="130"/>
        <v>7</v>
      </c>
      <c r="Q187" s="6">
        <f t="shared" si="131"/>
        <v>0</v>
      </c>
    </row>
    <row r="188" spans="1:17" x14ac:dyDescent="0.25">
      <c r="A188" s="32"/>
      <c r="B188" s="1" t="s">
        <v>29</v>
      </c>
      <c r="C188" s="10">
        <v>0</v>
      </c>
      <c r="D188" s="11">
        <v>0</v>
      </c>
      <c r="E188" s="6">
        <f>C188-D188</f>
        <v>0</v>
      </c>
      <c r="F188" s="9">
        <v>4</v>
      </c>
      <c r="G188" s="3">
        <v>4</v>
      </c>
      <c r="H188" s="6">
        <f>F188-G188</f>
        <v>0</v>
      </c>
      <c r="I188" s="10">
        <v>0</v>
      </c>
      <c r="J188" s="11">
        <v>0</v>
      </c>
      <c r="K188" s="6">
        <f>I188-J188</f>
        <v>0</v>
      </c>
      <c r="L188" s="9">
        <v>0</v>
      </c>
      <c r="M188" s="3">
        <v>0</v>
      </c>
      <c r="N188" s="6">
        <f>L188-M188</f>
        <v>0</v>
      </c>
      <c r="O188" s="9">
        <f t="shared" si="129"/>
        <v>4</v>
      </c>
      <c r="P188" s="3">
        <f t="shared" si="130"/>
        <v>4</v>
      </c>
      <c r="Q188" s="6">
        <f>O188-P188</f>
        <v>0</v>
      </c>
    </row>
    <row r="189" spans="1:17" x14ac:dyDescent="0.25">
      <c r="A189" s="32"/>
      <c r="B189" s="1" t="s">
        <v>26</v>
      </c>
      <c r="C189" s="10">
        <v>0</v>
      </c>
      <c r="D189" s="11">
        <v>0</v>
      </c>
      <c r="E189" s="6">
        <f>C189-D189</f>
        <v>0</v>
      </c>
      <c r="F189" s="9">
        <v>5</v>
      </c>
      <c r="G189" s="3">
        <v>5</v>
      </c>
      <c r="H189" s="6">
        <f>F189-G189</f>
        <v>0</v>
      </c>
      <c r="I189" s="10">
        <v>0</v>
      </c>
      <c r="J189" s="11">
        <v>0</v>
      </c>
      <c r="K189" s="6">
        <f>I189-J189</f>
        <v>0</v>
      </c>
      <c r="L189" s="9">
        <v>0</v>
      </c>
      <c r="M189" s="3">
        <v>0</v>
      </c>
      <c r="N189" s="6">
        <f>L189-M189</f>
        <v>0</v>
      </c>
      <c r="O189" s="9">
        <f t="shared" si="129"/>
        <v>5</v>
      </c>
      <c r="P189" s="3">
        <f t="shared" si="130"/>
        <v>5</v>
      </c>
      <c r="Q189" s="6">
        <f>O189-P189</f>
        <v>0</v>
      </c>
    </row>
    <row r="190" spans="1:17" x14ac:dyDescent="0.25">
      <c r="A190" s="32"/>
      <c r="B190" s="1" t="s">
        <v>27</v>
      </c>
      <c r="C190" s="10">
        <v>0</v>
      </c>
      <c r="D190" s="11">
        <v>0</v>
      </c>
      <c r="E190" s="6">
        <f>C190-D190</f>
        <v>0</v>
      </c>
      <c r="F190" s="9">
        <v>1</v>
      </c>
      <c r="G190" s="3">
        <v>1</v>
      </c>
      <c r="H190" s="6">
        <f>F190-G190</f>
        <v>0</v>
      </c>
      <c r="I190" s="10">
        <v>0</v>
      </c>
      <c r="J190" s="11">
        <v>0</v>
      </c>
      <c r="K190" s="6">
        <f>I190-J190</f>
        <v>0</v>
      </c>
      <c r="L190" s="9">
        <v>3</v>
      </c>
      <c r="M190" s="3">
        <v>3</v>
      </c>
      <c r="N190" s="6">
        <f>L190-M190</f>
        <v>0</v>
      </c>
      <c r="O190" s="9">
        <f t="shared" si="129"/>
        <v>4</v>
      </c>
      <c r="P190" s="3">
        <f t="shared" si="130"/>
        <v>4</v>
      </c>
      <c r="Q190" s="6">
        <f>O190-P190</f>
        <v>0</v>
      </c>
    </row>
    <row r="191" spans="1:17" ht="15.75" thickBot="1" x14ac:dyDescent="0.3">
      <c r="A191" s="33"/>
      <c r="B191" s="21" t="s">
        <v>28</v>
      </c>
      <c r="C191" s="22">
        <v>149</v>
      </c>
      <c r="D191" s="23">
        <v>149</v>
      </c>
      <c r="E191" s="24">
        <f>SUMPRODUCT(ABS(E183:E190))</f>
        <v>0</v>
      </c>
      <c r="F191" s="25">
        <v>469</v>
      </c>
      <c r="G191" s="26">
        <v>469</v>
      </c>
      <c r="H191" s="24">
        <f>SUMPRODUCT(ABS(H183:H190))</f>
        <v>0</v>
      </c>
      <c r="I191" s="22">
        <v>25</v>
      </c>
      <c r="J191" s="23">
        <v>25</v>
      </c>
      <c r="K191" s="24">
        <f>SUMPRODUCT(ABS(K183:K190))</f>
        <v>0</v>
      </c>
      <c r="L191" s="25">
        <v>25</v>
      </c>
      <c r="M191" s="26">
        <v>25</v>
      </c>
      <c r="N191" s="24">
        <f>SUMPRODUCT(ABS(N183:N190))</f>
        <v>0</v>
      </c>
      <c r="O191" s="25">
        <f t="shared" si="129"/>
        <v>668</v>
      </c>
      <c r="P191" s="26">
        <f t="shared" si="130"/>
        <v>668</v>
      </c>
      <c r="Q191" s="24">
        <f>SUMPRODUCT(ABS(Q183:Q190))</f>
        <v>0</v>
      </c>
    </row>
    <row r="192" spans="1:17" ht="15.75" thickBot="1" x14ac:dyDescent="0.3">
      <c r="A192" s="31" t="s">
        <v>20</v>
      </c>
      <c r="B192" s="2" t="s">
        <v>25</v>
      </c>
      <c r="C192" s="28" t="s">
        <v>30</v>
      </c>
      <c r="D192" s="29"/>
      <c r="E192" s="34"/>
      <c r="F192" s="28" t="s">
        <v>34</v>
      </c>
      <c r="G192" s="29"/>
      <c r="H192" s="30"/>
      <c r="I192" s="28" t="s">
        <v>35</v>
      </c>
      <c r="J192" s="29"/>
      <c r="K192" s="34"/>
      <c r="L192" s="28" t="s">
        <v>36</v>
      </c>
      <c r="M192" s="29"/>
      <c r="N192" s="30"/>
      <c r="O192" s="28" t="s">
        <v>40</v>
      </c>
      <c r="P192" s="29"/>
      <c r="Q192" s="30"/>
    </row>
    <row r="193" spans="1:17" x14ac:dyDescent="0.25">
      <c r="A193" s="32"/>
      <c r="B193" s="3" t="s">
        <v>41</v>
      </c>
      <c r="C193" s="12">
        <v>41</v>
      </c>
      <c r="D193" s="13">
        <v>41</v>
      </c>
      <c r="E193" s="5">
        <f t="shared" ref="E193:E197" si="132">C193-D193</f>
        <v>0</v>
      </c>
      <c r="F193" s="7">
        <v>523</v>
      </c>
      <c r="G193" s="8">
        <v>523</v>
      </c>
      <c r="H193" s="5">
        <f t="shared" ref="H193:H197" si="133">F193-G193</f>
        <v>0</v>
      </c>
      <c r="I193" s="12">
        <v>10</v>
      </c>
      <c r="J193" s="13">
        <v>10</v>
      </c>
      <c r="K193" s="5">
        <f t="shared" ref="K193:K197" si="134">I193-J193</f>
        <v>0</v>
      </c>
      <c r="L193" s="7">
        <v>4</v>
      </c>
      <c r="M193" s="8">
        <v>4</v>
      </c>
      <c r="N193" s="5">
        <f t="shared" ref="N193:N197" si="135">L193-M193</f>
        <v>0</v>
      </c>
      <c r="O193" s="7">
        <f t="shared" ref="O193:O201" si="136">C193+F193+I193+L193</f>
        <v>578</v>
      </c>
      <c r="P193" s="8">
        <f t="shared" ref="P193:P201" si="137">D193+G193+J193+M193</f>
        <v>578</v>
      </c>
      <c r="Q193" s="5">
        <f t="shared" ref="Q193:Q197" si="138">O193-P193</f>
        <v>0</v>
      </c>
    </row>
    <row r="194" spans="1:17" x14ac:dyDescent="0.25">
      <c r="A194" s="32"/>
      <c r="B194" s="3" t="s">
        <v>42</v>
      </c>
      <c r="C194" s="10">
        <v>14</v>
      </c>
      <c r="D194" s="11">
        <v>14</v>
      </c>
      <c r="E194" s="6">
        <f t="shared" si="132"/>
        <v>0</v>
      </c>
      <c r="F194" s="9">
        <v>162</v>
      </c>
      <c r="G194" s="3">
        <v>162</v>
      </c>
      <c r="H194" s="6">
        <f t="shared" si="133"/>
        <v>0</v>
      </c>
      <c r="I194" s="10">
        <v>13</v>
      </c>
      <c r="J194" s="11">
        <v>13</v>
      </c>
      <c r="K194" s="6">
        <f t="shared" si="134"/>
        <v>0</v>
      </c>
      <c r="L194" s="9">
        <v>6</v>
      </c>
      <c r="M194" s="3">
        <v>6</v>
      </c>
      <c r="N194" s="6">
        <f t="shared" si="135"/>
        <v>0</v>
      </c>
      <c r="O194" s="9">
        <f t="shared" si="136"/>
        <v>195</v>
      </c>
      <c r="P194" s="3">
        <f t="shared" si="137"/>
        <v>195</v>
      </c>
      <c r="Q194" s="6">
        <f t="shared" si="138"/>
        <v>0</v>
      </c>
    </row>
    <row r="195" spans="1:17" x14ac:dyDescent="0.25">
      <c r="A195" s="32"/>
      <c r="B195" s="3" t="s">
        <v>43</v>
      </c>
      <c r="C195" s="10">
        <v>0</v>
      </c>
      <c r="D195" s="11">
        <v>0</v>
      </c>
      <c r="E195" s="6">
        <f t="shared" si="132"/>
        <v>0</v>
      </c>
      <c r="F195" s="9">
        <v>8</v>
      </c>
      <c r="G195" s="3">
        <v>8</v>
      </c>
      <c r="H195" s="6">
        <f t="shared" si="133"/>
        <v>0</v>
      </c>
      <c r="I195" s="10">
        <v>0</v>
      </c>
      <c r="J195" s="11">
        <v>0</v>
      </c>
      <c r="K195" s="6">
        <f t="shared" si="134"/>
        <v>0</v>
      </c>
      <c r="L195" s="9">
        <v>1</v>
      </c>
      <c r="M195" s="3">
        <v>1</v>
      </c>
      <c r="N195" s="6">
        <f t="shared" si="135"/>
        <v>0</v>
      </c>
      <c r="O195" s="9">
        <f t="shared" si="136"/>
        <v>9</v>
      </c>
      <c r="P195" s="3">
        <f t="shared" si="137"/>
        <v>9</v>
      </c>
      <c r="Q195" s="6">
        <f t="shared" si="138"/>
        <v>0</v>
      </c>
    </row>
    <row r="196" spans="1:17" x14ac:dyDescent="0.25">
      <c r="A196" s="32"/>
      <c r="B196" s="3" t="s">
        <v>44</v>
      </c>
      <c r="C196" s="10">
        <v>0</v>
      </c>
      <c r="D196" s="11">
        <v>0</v>
      </c>
      <c r="E196" s="6">
        <f t="shared" si="132"/>
        <v>0</v>
      </c>
      <c r="F196" s="9">
        <v>4</v>
      </c>
      <c r="G196" s="3">
        <v>4</v>
      </c>
      <c r="H196" s="6">
        <f t="shared" si="133"/>
        <v>0</v>
      </c>
      <c r="I196" s="10">
        <v>1</v>
      </c>
      <c r="J196" s="11">
        <v>1</v>
      </c>
      <c r="K196" s="6">
        <f t="shared" si="134"/>
        <v>0</v>
      </c>
      <c r="L196" s="9">
        <v>1</v>
      </c>
      <c r="M196" s="3">
        <v>1</v>
      </c>
      <c r="N196" s="6">
        <f t="shared" si="135"/>
        <v>0</v>
      </c>
      <c r="O196" s="9">
        <f t="shared" si="136"/>
        <v>6</v>
      </c>
      <c r="P196" s="3">
        <f t="shared" si="137"/>
        <v>6</v>
      </c>
      <c r="Q196" s="6">
        <f t="shared" si="138"/>
        <v>0</v>
      </c>
    </row>
    <row r="197" spans="1:17" x14ac:dyDescent="0.25">
      <c r="A197" s="32"/>
      <c r="B197" s="3" t="s">
        <v>45</v>
      </c>
      <c r="C197" s="10">
        <v>0</v>
      </c>
      <c r="D197" s="11">
        <v>0</v>
      </c>
      <c r="E197" s="6">
        <f t="shared" si="132"/>
        <v>0</v>
      </c>
      <c r="F197" s="9">
        <v>7</v>
      </c>
      <c r="G197" s="3">
        <v>7</v>
      </c>
      <c r="H197" s="6">
        <f t="shared" si="133"/>
        <v>0</v>
      </c>
      <c r="I197" s="10">
        <v>1</v>
      </c>
      <c r="J197" s="11">
        <v>1</v>
      </c>
      <c r="K197" s="6">
        <f t="shared" si="134"/>
        <v>0</v>
      </c>
      <c r="L197" s="9">
        <v>1</v>
      </c>
      <c r="M197" s="3">
        <v>1</v>
      </c>
      <c r="N197" s="6">
        <f t="shared" si="135"/>
        <v>0</v>
      </c>
      <c r="O197" s="9">
        <f t="shared" si="136"/>
        <v>9</v>
      </c>
      <c r="P197" s="3">
        <f t="shared" si="137"/>
        <v>9</v>
      </c>
      <c r="Q197" s="6">
        <f t="shared" si="138"/>
        <v>0</v>
      </c>
    </row>
    <row r="198" spans="1:17" x14ac:dyDescent="0.25">
      <c r="A198" s="32"/>
      <c r="B198" s="1" t="s">
        <v>29</v>
      </c>
      <c r="C198" s="10">
        <v>0</v>
      </c>
      <c r="D198" s="11">
        <v>0</v>
      </c>
      <c r="E198" s="6">
        <f>C198-D198</f>
        <v>0</v>
      </c>
      <c r="F198" s="9">
        <v>0</v>
      </c>
      <c r="G198" s="3">
        <v>0</v>
      </c>
      <c r="H198" s="6">
        <f>F198-G198</f>
        <v>0</v>
      </c>
      <c r="I198" s="10">
        <v>0</v>
      </c>
      <c r="J198" s="11">
        <v>0</v>
      </c>
      <c r="K198" s="6">
        <f>I198-J198</f>
        <v>0</v>
      </c>
      <c r="L198" s="9">
        <v>0</v>
      </c>
      <c r="M198" s="3">
        <v>0</v>
      </c>
      <c r="N198" s="6">
        <f>L198-M198</f>
        <v>0</v>
      </c>
      <c r="O198" s="9">
        <f t="shared" si="136"/>
        <v>0</v>
      </c>
      <c r="P198" s="3">
        <f t="shared" si="137"/>
        <v>0</v>
      </c>
      <c r="Q198" s="6">
        <f>O198-P198</f>
        <v>0</v>
      </c>
    </row>
    <row r="199" spans="1:17" x14ac:dyDescent="0.25">
      <c r="A199" s="32"/>
      <c r="B199" s="1" t="s">
        <v>26</v>
      </c>
      <c r="C199" s="10">
        <v>1</v>
      </c>
      <c r="D199" s="11">
        <v>1</v>
      </c>
      <c r="E199" s="6">
        <f>C199-D199</f>
        <v>0</v>
      </c>
      <c r="F199" s="9">
        <v>5</v>
      </c>
      <c r="G199" s="3">
        <v>5</v>
      </c>
      <c r="H199" s="6">
        <f>F199-G199</f>
        <v>0</v>
      </c>
      <c r="I199" s="10">
        <v>0</v>
      </c>
      <c r="J199" s="11">
        <v>0</v>
      </c>
      <c r="K199" s="6">
        <f>I199-J199</f>
        <v>0</v>
      </c>
      <c r="L199" s="9">
        <v>2</v>
      </c>
      <c r="M199" s="3">
        <v>2</v>
      </c>
      <c r="N199" s="6">
        <f>L199-M199</f>
        <v>0</v>
      </c>
      <c r="O199" s="9">
        <f t="shared" si="136"/>
        <v>8</v>
      </c>
      <c r="P199" s="3">
        <f t="shared" si="137"/>
        <v>8</v>
      </c>
      <c r="Q199" s="6">
        <f>O199-P199</f>
        <v>0</v>
      </c>
    </row>
    <row r="200" spans="1:17" x14ac:dyDescent="0.25">
      <c r="A200" s="32"/>
      <c r="B200" s="1" t="s">
        <v>27</v>
      </c>
      <c r="C200" s="10">
        <v>0</v>
      </c>
      <c r="D200" s="11">
        <v>0</v>
      </c>
      <c r="E200" s="6">
        <f>C200-D200</f>
        <v>0</v>
      </c>
      <c r="F200" s="9">
        <v>1</v>
      </c>
      <c r="G200" s="3">
        <v>1</v>
      </c>
      <c r="H200" s="6">
        <f>F200-G200</f>
        <v>0</v>
      </c>
      <c r="I200" s="10">
        <v>0</v>
      </c>
      <c r="J200" s="11">
        <v>0</v>
      </c>
      <c r="K200" s="6">
        <f>I200-J200</f>
        <v>0</v>
      </c>
      <c r="L200" s="9">
        <v>0</v>
      </c>
      <c r="M200" s="3">
        <v>0</v>
      </c>
      <c r="N200" s="6">
        <f>L200-M200</f>
        <v>0</v>
      </c>
      <c r="O200" s="9">
        <f t="shared" si="136"/>
        <v>1</v>
      </c>
      <c r="P200" s="3">
        <f t="shared" si="137"/>
        <v>1</v>
      </c>
      <c r="Q200" s="6">
        <f>O200-P200</f>
        <v>0</v>
      </c>
    </row>
    <row r="201" spans="1:17" ht="15.75" thickBot="1" x14ac:dyDescent="0.3">
      <c r="A201" s="33"/>
      <c r="B201" s="21" t="s">
        <v>28</v>
      </c>
      <c r="C201" s="22">
        <v>56</v>
      </c>
      <c r="D201" s="23">
        <v>56</v>
      </c>
      <c r="E201" s="24">
        <f>SUMPRODUCT(ABS(E193:E200))</f>
        <v>0</v>
      </c>
      <c r="F201" s="25">
        <v>710</v>
      </c>
      <c r="G201" s="26">
        <v>710</v>
      </c>
      <c r="H201" s="24">
        <f>SUMPRODUCT(ABS(H193:H200))</f>
        <v>0</v>
      </c>
      <c r="I201" s="22">
        <v>25</v>
      </c>
      <c r="J201" s="23">
        <v>25</v>
      </c>
      <c r="K201" s="24">
        <f>SUMPRODUCT(ABS(K193:K200))</f>
        <v>0</v>
      </c>
      <c r="L201" s="25">
        <v>15</v>
      </c>
      <c r="M201" s="26">
        <v>15</v>
      </c>
      <c r="N201" s="24">
        <f>SUMPRODUCT(ABS(N193:N200))</f>
        <v>0</v>
      </c>
      <c r="O201" s="25">
        <f t="shared" si="136"/>
        <v>806</v>
      </c>
      <c r="P201" s="26">
        <f t="shared" si="137"/>
        <v>806</v>
      </c>
      <c r="Q201" s="24">
        <f>SUMPRODUCT(ABS(Q193:Q200))</f>
        <v>0</v>
      </c>
    </row>
    <row r="202" spans="1:17" ht="15.75" thickBot="1" x14ac:dyDescent="0.3">
      <c r="A202" s="31" t="s">
        <v>21</v>
      </c>
      <c r="B202" s="2" t="s">
        <v>25</v>
      </c>
      <c r="C202" s="28" t="s">
        <v>30</v>
      </c>
      <c r="D202" s="29"/>
      <c r="E202" s="34"/>
      <c r="F202" s="28" t="s">
        <v>34</v>
      </c>
      <c r="G202" s="29"/>
      <c r="H202" s="30"/>
      <c r="I202" s="28" t="s">
        <v>35</v>
      </c>
      <c r="J202" s="29"/>
      <c r="K202" s="34"/>
      <c r="L202" s="28" t="s">
        <v>36</v>
      </c>
      <c r="M202" s="29"/>
      <c r="N202" s="30"/>
      <c r="O202" s="28" t="s">
        <v>40</v>
      </c>
      <c r="P202" s="29"/>
      <c r="Q202" s="30"/>
    </row>
    <row r="203" spans="1:17" x14ac:dyDescent="0.25">
      <c r="A203" s="32"/>
      <c r="B203" s="3" t="s">
        <v>41</v>
      </c>
      <c r="C203" s="12">
        <v>171</v>
      </c>
      <c r="D203" s="13">
        <v>171</v>
      </c>
      <c r="E203" s="5">
        <f t="shared" ref="E203:E207" si="139">C203-D203</f>
        <v>0</v>
      </c>
      <c r="F203" s="7">
        <v>117</v>
      </c>
      <c r="G203" s="8">
        <v>117</v>
      </c>
      <c r="H203" s="5">
        <f t="shared" ref="H203:H207" si="140">F203-G203</f>
        <v>0</v>
      </c>
      <c r="I203" s="12">
        <v>5</v>
      </c>
      <c r="J203" s="13">
        <v>5</v>
      </c>
      <c r="K203" s="5">
        <f t="shared" ref="K203:K207" si="141">I203-J203</f>
        <v>0</v>
      </c>
      <c r="L203" s="7">
        <v>7</v>
      </c>
      <c r="M203" s="8">
        <v>7</v>
      </c>
      <c r="N203" s="5">
        <f t="shared" ref="N203:N207" si="142">L203-M203</f>
        <v>0</v>
      </c>
      <c r="O203" s="7">
        <f t="shared" ref="O203:O211" si="143">C203+F203+I203+L203</f>
        <v>300</v>
      </c>
      <c r="P203" s="8">
        <f t="shared" ref="P203:P211" si="144">D203+G203+J203+M203</f>
        <v>300</v>
      </c>
      <c r="Q203" s="5">
        <f t="shared" ref="Q203:Q207" si="145">O203-P203</f>
        <v>0</v>
      </c>
    </row>
    <row r="204" spans="1:17" x14ac:dyDescent="0.25">
      <c r="A204" s="32"/>
      <c r="B204" s="3" t="s">
        <v>42</v>
      </c>
      <c r="C204" s="10">
        <v>212</v>
      </c>
      <c r="D204" s="11">
        <v>212</v>
      </c>
      <c r="E204" s="6">
        <f t="shared" si="139"/>
        <v>0</v>
      </c>
      <c r="F204" s="9">
        <v>49</v>
      </c>
      <c r="G204" s="3">
        <v>49</v>
      </c>
      <c r="H204" s="6">
        <f t="shared" si="140"/>
        <v>0</v>
      </c>
      <c r="I204" s="10">
        <v>20</v>
      </c>
      <c r="J204" s="11">
        <v>20</v>
      </c>
      <c r="K204" s="6">
        <f t="shared" si="141"/>
        <v>0</v>
      </c>
      <c r="L204" s="9">
        <v>8</v>
      </c>
      <c r="M204" s="3">
        <v>8</v>
      </c>
      <c r="N204" s="6">
        <f t="shared" si="142"/>
        <v>0</v>
      </c>
      <c r="O204" s="9">
        <f t="shared" si="143"/>
        <v>289</v>
      </c>
      <c r="P204" s="3">
        <f t="shared" si="144"/>
        <v>289</v>
      </c>
      <c r="Q204" s="6">
        <f t="shared" si="145"/>
        <v>0</v>
      </c>
    </row>
    <row r="205" spans="1:17" x14ac:dyDescent="0.25">
      <c r="A205" s="32"/>
      <c r="B205" s="3" t="s">
        <v>43</v>
      </c>
      <c r="C205" s="10">
        <v>5</v>
      </c>
      <c r="D205" s="11">
        <v>5</v>
      </c>
      <c r="E205" s="6">
        <f t="shared" si="139"/>
        <v>0</v>
      </c>
      <c r="F205" s="9">
        <v>3</v>
      </c>
      <c r="G205" s="3">
        <v>3</v>
      </c>
      <c r="H205" s="6">
        <f t="shared" si="140"/>
        <v>0</v>
      </c>
      <c r="I205" s="10">
        <v>0</v>
      </c>
      <c r="J205" s="11">
        <v>0</v>
      </c>
      <c r="K205" s="6">
        <f t="shared" si="141"/>
        <v>0</v>
      </c>
      <c r="L205" s="9">
        <v>0</v>
      </c>
      <c r="M205" s="3">
        <v>0</v>
      </c>
      <c r="N205" s="6">
        <f t="shared" si="142"/>
        <v>0</v>
      </c>
      <c r="O205" s="9">
        <f t="shared" si="143"/>
        <v>8</v>
      </c>
      <c r="P205" s="3">
        <f t="shared" si="144"/>
        <v>8</v>
      </c>
      <c r="Q205" s="6">
        <f t="shared" si="145"/>
        <v>0</v>
      </c>
    </row>
    <row r="206" spans="1:17" x14ac:dyDescent="0.25">
      <c r="A206" s="32"/>
      <c r="B206" s="3" t="s">
        <v>44</v>
      </c>
      <c r="C206" s="10">
        <v>1</v>
      </c>
      <c r="D206" s="11">
        <v>1</v>
      </c>
      <c r="E206" s="6">
        <f t="shared" si="139"/>
        <v>0</v>
      </c>
      <c r="F206" s="9">
        <v>3</v>
      </c>
      <c r="G206" s="3">
        <v>3</v>
      </c>
      <c r="H206" s="6">
        <f t="shared" si="140"/>
        <v>0</v>
      </c>
      <c r="I206" s="10">
        <v>0</v>
      </c>
      <c r="J206" s="11">
        <v>0</v>
      </c>
      <c r="K206" s="6">
        <f t="shared" si="141"/>
        <v>0</v>
      </c>
      <c r="L206" s="9">
        <v>0</v>
      </c>
      <c r="M206" s="3">
        <v>0</v>
      </c>
      <c r="N206" s="6">
        <f t="shared" si="142"/>
        <v>0</v>
      </c>
      <c r="O206" s="9">
        <f t="shared" si="143"/>
        <v>4</v>
      </c>
      <c r="P206" s="3">
        <f t="shared" si="144"/>
        <v>4</v>
      </c>
      <c r="Q206" s="6">
        <f t="shared" si="145"/>
        <v>0</v>
      </c>
    </row>
    <row r="207" spans="1:17" x14ac:dyDescent="0.25">
      <c r="A207" s="32"/>
      <c r="B207" s="3" t="s">
        <v>45</v>
      </c>
      <c r="C207" s="10">
        <v>2</v>
      </c>
      <c r="D207" s="11">
        <v>2</v>
      </c>
      <c r="E207" s="6">
        <f t="shared" si="139"/>
        <v>0</v>
      </c>
      <c r="F207" s="9">
        <v>1</v>
      </c>
      <c r="G207" s="3">
        <v>1</v>
      </c>
      <c r="H207" s="6">
        <f t="shared" si="140"/>
        <v>0</v>
      </c>
      <c r="I207" s="10">
        <v>0</v>
      </c>
      <c r="J207" s="11">
        <v>0</v>
      </c>
      <c r="K207" s="6">
        <f t="shared" si="141"/>
        <v>0</v>
      </c>
      <c r="L207" s="9">
        <v>0</v>
      </c>
      <c r="M207" s="3">
        <v>0</v>
      </c>
      <c r="N207" s="6">
        <f t="shared" si="142"/>
        <v>0</v>
      </c>
      <c r="O207" s="9">
        <f t="shared" si="143"/>
        <v>3</v>
      </c>
      <c r="P207" s="3">
        <f t="shared" si="144"/>
        <v>3</v>
      </c>
      <c r="Q207" s="6">
        <f t="shared" si="145"/>
        <v>0</v>
      </c>
    </row>
    <row r="208" spans="1:17" x14ac:dyDescent="0.25">
      <c r="A208" s="32"/>
      <c r="B208" s="1" t="s">
        <v>29</v>
      </c>
      <c r="C208" s="10">
        <v>1</v>
      </c>
      <c r="D208" s="11">
        <v>1</v>
      </c>
      <c r="E208" s="6">
        <f>C208-D208</f>
        <v>0</v>
      </c>
      <c r="F208" s="9">
        <v>2</v>
      </c>
      <c r="G208" s="3">
        <v>2</v>
      </c>
      <c r="H208" s="6">
        <f>F208-G208</f>
        <v>0</v>
      </c>
      <c r="I208" s="10">
        <v>0</v>
      </c>
      <c r="J208" s="11">
        <v>0</v>
      </c>
      <c r="K208" s="6">
        <f>I208-J208</f>
        <v>0</v>
      </c>
      <c r="L208" s="9">
        <v>0</v>
      </c>
      <c r="M208" s="3">
        <v>0</v>
      </c>
      <c r="N208" s="6">
        <f>L208-M208</f>
        <v>0</v>
      </c>
      <c r="O208" s="9">
        <f t="shared" si="143"/>
        <v>3</v>
      </c>
      <c r="P208" s="3">
        <f t="shared" si="144"/>
        <v>3</v>
      </c>
      <c r="Q208" s="6">
        <f>O208-P208</f>
        <v>0</v>
      </c>
    </row>
    <row r="209" spans="1:17" x14ac:dyDescent="0.25">
      <c r="A209" s="32"/>
      <c r="B209" s="1" t="s">
        <v>26</v>
      </c>
      <c r="C209" s="10">
        <v>5</v>
      </c>
      <c r="D209" s="11">
        <v>5</v>
      </c>
      <c r="E209" s="6">
        <f>C209-D209</f>
        <v>0</v>
      </c>
      <c r="F209" s="9">
        <v>3</v>
      </c>
      <c r="G209" s="3">
        <v>3</v>
      </c>
      <c r="H209" s="6">
        <f>F209-G209</f>
        <v>0</v>
      </c>
      <c r="I209" s="10">
        <v>0</v>
      </c>
      <c r="J209" s="11">
        <v>0</v>
      </c>
      <c r="K209" s="6">
        <f>I209-J209</f>
        <v>0</v>
      </c>
      <c r="L209" s="9">
        <v>0</v>
      </c>
      <c r="M209" s="3">
        <v>0</v>
      </c>
      <c r="N209" s="6">
        <f>L209-M209</f>
        <v>0</v>
      </c>
      <c r="O209" s="9">
        <f t="shared" si="143"/>
        <v>8</v>
      </c>
      <c r="P209" s="3">
        <f t="shared" si="144"/>
        <v>8</v>
      </c>
      <c r="Q209" s="6">
        <f>O209-P209</f>
        <v>0</v>
      </c>
    </row>
    <row r="210" spans="1:17" x14ac:dyDescent="0.25">
      <c r="A210" s="32"/>
      <c r="B210" s="1" t="s">
        <v>27</v>
      </c>
      <c r="C210" s="10">
        <v>0</v>
      </c>
      <c r="D210" s="11">
        <v>0</v>
      </c>
      <c r="E210" s="6">
        <f>C210-D210</f>
        <v>0</v>
      </c>
      <c r="F210" s="9">
        <v>1</v>
      </c>
      <c r="G210" s="3">
        <v>1</v>
      </c>
      <c r="H210" s="6">
        <f>F210-G210</f>
        <v>0</v>
      </c>
      <c r="I210" s="10">
        <v>0</v>
      </c>
      <c r="J210" s="11">
        <v>0</v>
      </c>
      <c r="K210" s="6">
        <f>I210-J210</f>
        <v>0</v>
      </c>
      <c r="L210" s="9">
        <v>0</v>
      </c>
      <c r="M210" s="3">
        <v>0</v>
      </c>
      <c r="N210" s="6">
        <f>L210-M210</f>
        <v>0</v>
      </c>
      <c r="O210" s="9">
        <f t="shared" si="143"/>
        <v>1</v>
      </c>
      <c r="P210" s="3">
        <f t="shared" si="144"/>
        <v>1</v>
      </c>
      <c r="Q210" s="6">
        <f>O210-P210</f>
        <v>0</v>
      </c>
    </row>
    <row r="211" spans="1:17" ht="15.75" thickBot="1" x14ac:dyDescent="0.3">
      <c r="A211" s="33"/>
      <c r="B211" s="21" t="s">
        <v>28</v>
      </c>
      <c r="C211" s="22">
        <v>397</v>
      </c>
      <c r="D211" s="23">
        <v>397</v>
      </c>
      <c r="E211" s="24">
        <f>SUMPRODUCT(ABS(E203:E210))</f>
        <v>0</v>
      </c>
      <c r="F211" s="25">
        <v>179</v>
      </c>
      <c r="G211" s="26">
        <v>179</v>
      </c>
      <c r="H211" s="24">
        <f>SUMPRODUCT(ABS(H203:H210))</f>
        <v>0</v>
      </c>
      <c r="I211" s="22">
        <v>25</v>
      </c>
      <c r="J211" s="23">
        <v>25</v>
      </c>
      <c r="K211" s="24">
        <f>SUMPRODUCT(ABS(K203:K210))</f>
        <v>0</v>
      </c>
      <c r="L211" s="25">
        <v>15</v>
      </c>
      <c r="M211" s="26">
        <v>15</v>
      </c>
      <c r="N211" s="24">
        <f>SUMPRODUCT(ABS(N203:N210))</f>
        <v>0</v>
      </c>
      <c r="O211" s="25">
        <f t="shared" si="143"/>
        <v>616</v>
      </c>
      <c r="P211" s="26">
        <f t="shared" si="144"/>
        <v>616</v>
      </c>
      <c r="Q211" s="24">
        <f>SUMPRODUCT(ABS(Q203:Q210))</f>
        <v>0</v>
      </c>
    </row>
    <row r="212" spans="1:17" ht="15.75" thickBot="1" x14ac:dyDescent="0.3">
      <c r="A212" s="31" t="s">
        <v>22</v>
      </c>
      <c r="B212" s="2" t="s">
        <v>25</v>
      </c>
      <c r="C212" s="28" t="s">
        <v>30</v>
      </c>
      <c r="D212" s="29"/>
      <c r="E212" s="34"/>
      <c r="F212" s="28" t="s">
        <v>34</v>
      </c>
      <c r="G212" s="29"/>
      <c r="H212" s="30"/>
      <c r="I212" s="28" t="s">
        <v>35</v>
      </c>
      <c r="J212" s="29"/>
      <c r="K212" s="34"/>
      <c r="L212" s="28" t="s">
        <v>36</v>
      </c>
      <c r="M212" s="29"/>
      <c r="N212" s="30"/>
      <c r="O212" s="28" t="s">
        <v>40</v>
      </c>
      <c r="P212" s="29"/>
      <c r="Q212" s="30"/>
    </row>
    <row r="213" spans="1:17" x14ac:dyDescent="0.25">
      <c r="A213" s="32"/>
      <c r="B213" s="3" t="s">
        <v>41</v>
      </c>
      <c r="C213" s="12">
        <v>252</v>
      </c>
      <c r="D213" s="13">
        <v>252</v>
      </c>
      <c r="E213" s="5">
        <f t="shared" ref="E213:E217" si="146">C213-D213</f>
        <v>0</v>
      </c>
      <c r="F213" s="7">
        <v>499</v>
      </c>
      <c r="G213" s="8">
        <v>499</v>
      </c>
      <c r="H213" s="5">
        <f t="shared" ref="H213:H217" si="147">F213-G213</f>
        <v>0</v>
      </c>
      <c r="I213" s="12">
        <v>7</v>
      </c>
      <c r="J213" s="13">
        <v>7</v>
      </c>
      <c r="K213" s="5">
        <f t="shared" ref="K213:K217" si="148">I213-J213</f>
        <v>0</v>
      </c>
      <c r="L213" s="7">
        <v>9</v>
      </c>
      <c r="M213" s="8">
        <v>9</v>
      </c>
      <c r="N213" s="5">
        <f t="shared" ref="N213:N217" si="149">L213-M213</f>
        <v>0</v>
      </c>
      <c r="O213" s="7">
        <f t="shared" ref="O213:O221" si="150">C213+F213+I213+L213</f>
        <v>767</v>
      </c>
      <c r="P213" s="8">
        <f t="shared" ref="P213:P221" si="151">D213+G213+J213+M213</f>
        <v>767</v>
      </c>
      <c r="Q213" s="5">
        <f t="shared" ref="Q213:Q217" si="152">O213-P213</f>
        <v>0</v>
      </c>
    </row>
    <row r="214" spans="1:17" x14ac:dyDescent="0.25">
      <c r="A214" s="32"/>
      <c r="B214" s="3" t="s">
        <v>42</v>
      </c>
      <c r="C214" s="10">
        <v>118</v>
      </c>
      <c r="D214" s="11">
        <v>118</v>
      </c>
      <c r="E214" s="6">
        <f t="shared" si="146"/>
        <v>0</v>
      </c>
      <c r="F214" s="9">
        <v>224</v>
      </c>
      <c r="G214" s="3">
        <v>224</v>
      </c>
      <c r="H214" s="6">
        <f t="shared" si="147"/>
        <v>0</v>
      </c>
      <c r="I214" s="10">
        <v>22</v>
      </c>
      <c r="J214" s="11">
        <v>22</v>
      </c>
      <c r="K214" s="6">
        <f t="shared" si="148"/>
        <v>0</v>
      </c>
      <c r="L214" s="9">
        <v>6</v>
      </c>
      <c r="M214" s="3">
        <v>6</v>
      </c>
      <c r="N214" s="6">
        <f t="shared" si="149"/>
        <v>0</v>
      </c>
      <c r="O214" s="9">
        <f t="shared" si="150"/>
        <v>370</v>
      </c>
      <c r="P214" s="3">
        <f t="shared" si="151"/>
        <v>370</v>
      </c>
      <c r="Q214" s="6">
        <f t="shared" si="152"/>
        <v>0</v>
      </c>
    </row>
    <row r="215" spans="1:17" x14ac:dyDescent="0.25">
      <c r="A215" s="32"/>
      <c r="B215" s="3" t="s">
        <v>43</v>
      </c>
      <c r="C215" s="10">
        <v>2</v>
      </c>
      <c r="D215" s="11">
        <v>2</v>
      </c>
      <c r="E215" s="6">
        <f t="shared" si="146"/>
        <v>0</v>
      </c>
      <c r="F215" s="9">
        <v>7</v>
      </c>
      <c r="G215" s="3">
        <v>7</v>
      </c>
      <c r="H215" s="6">
        <f t="shared" si="147"/>
        <v>0</v>
      </c>
      <c r="I215" s="10">
        <v>0</v>
      </c>
      <c r="J215" s="11">
        <v>0</v>
      </c>
      <c r="K215" s="6">
        <f t="shared" si="148"/>
        <v>0</v>
      </c>
      <c r="L215" s="9">
        <v>0</v>
      </c>
      <c r="M215" s="3">
        <v>0</v>
      </c>
      <c r="N215" s="6">
        <f t="shared" si="149"/>
        <v>0</v>
      </c>
      <c r="O215" s="9">
        <f t="shared" si="150"/>
        <v>9</v>
      </c>
      <c r="P215" s="3">
        <f t="shared" si="151"/>
        <v>9</v>
      </c>
      <c r="Q215" s="6">
        <f t="shared" si="152"/>
        <v>0</v>
      </c>
    </row>
    <row r="216" spans="1:17" x14ac:dyDescent="0.25">
      <c r="A216" s="32"/>
      <c r="B216" s="3" t="s">
        <v>44</v>
      </c>
      <c r="C216" s="10">
        <v>3</v>
      </c>
      <c r="D216" s="11">
        <v>3</v>
      </c>
      <c r="E216" s="6">
        <f t="shared" si="146"/>
        <v>0</v>
      </c>
      <c r="F216" s="9">
        <v>6</v>
      </c>
      <c r="G216" s="3">
        <v>6</v>
      </c>
      <c r="H216" s="6">
        <f t="shared" si="147"/>
        <v>0</v>
      </c>
      <c r="I216" s="10">
        <v>0</v>
      </c>
      <c r="J216" s="11">
        <v>0</v>
      </c>
      <c r="K216" s="6">
        <f t="shared" si="148"/>
        <v>0</v>
      </c>
      <c r="L216" s="9">
        <v>0</v>
      </c>
      <c r="M216" s="3">
        <v>0</v>
      </c>
      <c r="N216" s="6">
        <f t="shared" si="149"/>
        <v>0</v>
      </c>
      <c r="O216" s="9">
        <f t="shared" si="150"/>
        <v>9</v>
      </c>
      <c r="P216" s="3">
        <f t="shared" si="151"/>
        <v>9</v>
      </c>
      <c r="Q216" s="6">
        <f t="shared" si="152"/>
        <v>0</v>
      </c>
    </row>
    <row r="217" spans="1:17" x14ac:dyDescent="0.25">
      <c r="A217" s="32"/>
      <c r="B217" s="3" t="s">
        <v>45</v>
      </c>
      <c r="C217" s="10">
        <v>2</v>
      </c>
      <c r="D217" s="11">
        <v>2</v>
      </c>
      <c r="E217" s="6">
        <f t="shared" si="146"/>
        <v>0</v>
      </c>
      <c r="F217" s="9">
        <v>7</v>
      </c>
      <c r="G217" s="3">
        <v>7</v>
      </c>
      <c r="H217" s="6">
        <f t="shared" si="147"/>
        <v>0</v>
      </c>
      <c r="I217" s="10">
        <v>0</v>
      </c>
      <c r="J217" s="11">
        <v>0</v>
      </c>
      <c r="K217" s="6">
        <f t="shared" si="148"/>
        <v>0</v>
      </c>
      <c r="L217" s="9">
        <v>0</v>
      </c>
      <c r="M217" s="3">
        <v>0</v>
      </c>
      <c r="N217" s="6">
        <f t="shared" si="149"/>
        <v>0</v>
      </c>
      <c r="O217" s="9">
        <f t="shared" si="150"/>
        <v>9</v>
      </c>
      <c r="P217" s="3">
        <f t="shared" si="151"/>
        <v>9</v>
      </c>
      <c r="Q217" s="6">
        <f t="shared" si="152"/>
        <v>0</v>
      </c>
    </row>
    <row r="218" spans="1:17" x14ac:dyDescent="0.25">
      <c r="A218" s="32"/>
      <c r="B218" s="1" t="s">
        <v>29</v>
      </c>
      <c r="C218" s="10">
        <v>0</v>
      </c>
      <c r="D218" s="11">
        <v>0</v>
      </c>
      <c r="E218" s="6">
        <f>C218-D218</f>
        <v>0</v>
      </c>
      <c r="F218" s="9">
        <v>0</v>
      </c>
      <c r="G218" s="3">
        <v>0</v>
      </c>
      <c r="H218" s="6">
        <f>F218-G218</f>
        <v>0</v>
      </c>
      <c r="I218" s="10">
        <v>0</v>
      </c>
      <c r="J218" s="11">
        <v>0</v>
      </c>
      <c r="K218" s="6">
        <f>I218-J218</f>
        <v>0</v>
      </c>
      <c r="L218" s="9">
        <v>0</v>
      </c>
      <c r="M218" s="3">
        <v>0</v>
      </c>
      <c r="N218" s="6">
        <f>L218-M218</f>
        <v>0</v>
      </c>
      <c r="O218" s="9">
        <f t="shared" si="150"/>
        <v>0</v>
      </c>
      <c r="P218" s="3">
        <f t="shared" si="151"/>
        <v>0</v>
      </c>
      <c r="Q218" s="6">
        <f>O218-P218</f>
        <v>0</v>
      </c>
    </row>
    <row r="219" spans="1:17" x14ac:dyDescent="0.25">
      <c r="A219" s="32"/>
      <c r="B219" s="1" t="s">
        <v>26</v>
      </c>
      <c r="C219" s="10">
        <v>2</v>
      </c>
      <c r="D219" s="11">
        <v>2</v>
      </c>
      <c r="E219" s="6">
        <f>C219-D219</f>
        <v>0</v>
      </c>
      <c r="F219" s="9">
        <v>6</v>
      </c>
      <c r="G219" s="3">
        <v>6</v>
      </c>
      <c r="H219" s="6">
        <f>F219-G219</f>
        <v>0</v>
      </c>
      <c r="I219" s="10">
        <v>1</v>
      </c>
      <c r="J219" s="11">
        <v>1</v>
      </c>
      <c r="K219" s="6">
        <f>I219-J219</f>
        <v>0</v>
      </c>
      <c r="L219" s="9">
        <v>0</v>
      </c>
      <c r="M219" s="3">
        <v>0</v>
      </c>
      <c r="N219" s="6">
        <f>L219-M219</f>
        <v>0</v>
      </c>
      <c r="O219" s="9">
        <f t="shared" si="150"/>
        <v>9</v>
      </c>
      <c r="P219" s="3">
        <f t="shared" si="151"/>
        <v>9</v>
      </c>
      <c r="Q219" s="6">
        <f>O219-P219</f>
        <v>0</v>
      </c>
    </row>
    <row r="220" spans="1:17" x14ac:dyDescent="0.25">
      <c r="A220" s="32"/>
      <c r="B220" s="1" t="s">
        <v>27</v>
      </c>
      <c r="C220" s="10">
        <v>0</v>
      </c>
      <c r="D220" s="11">
        <v>0</v>
      </c>
      <c r="E220" s="6">
        <f>C220-D220</f>
        <v>0</v>
      </c>
      <c r="F220" s="9">
        <v>1</v>
      </c>
      <c r="G220" s="3">
        <v>1</v>
      </c>
      <c r="H220" s="6">
        <f>F220-G220</f>
        <v>0</v>
      </c>
      <c r="I220" s="10">
        <v>0</v>
      </c>
      <c r="J220" s="11">
        <v>0</v>
      </c>
      <c r="K220" s="6">
        <f>I220-J220</f>
        <v>0</v>
      </c>
      <c r="L220" s="9">
        <v>0</v>
      </c>
      <c r="M220" s="3">
        <v>0</v>
      </c>
      <c r="N220" s="6">
        <f>L220-M220</f>
        <v>0</v>
      </c>
      <c r="O220" s="9">
        <f t="shared" si="150"/>
        <v>1</v>
      </c>
      <c r="P220" s="3">
        <f t="shared" si="151"/>
        <v>1</v>
      </c>
      <c r="Q220" s="6">
        <f>O220-P220</f>
        <v>0</v>
      </c>
    </row>
    <row r="221" spans="1:17" ht="15.75" thickBot="1" x14ac:dyDescent="0.3">
      <c r="A221" s="33"/>
      <c r="B221" s="21" t="s">
        <v>28</v>
      </c>
      <c r="C221" s="22">
        <v>379</v>
      </c>
      <c r="D221" s="23">
        <v>379</v>
      </c>
      <c r="E221" s="24">
        <f>SUMPRODUCT(ABS(E213:E220))</f>
        <v>0</v>
      </c>
      <c r="F221" s="25">
        <v>750</v>
      </c>
      <c r="G221" s="26">
        <v>750</v>
      </c>
      <c r="H221" s="24">
        <f>SUMPRODUCT(ABS(H213:H220))</f>
        <v>0</v>
      </c>
      <c r="I221" s="22">
        <v>30</v>
      </c>
      <c r="J221" s="23">
        <v>30</v>
      </c>
      <c r="K221" s="24">
        <f>SUMPRODUCT(ABS(K213:K220))</f>
        <v>0</v>
      </c>
      <c r="L221" s="25">
        <v>15</v>
      </c>
      <c r="M221" s="26">
        <v>15</v>
      </c>
      <c r="N221" s="24">
        <f>SUMPRODUCT(ABS(N213:N220))</f>
        <v>0</v>
      </c>
      <c r="O221" s="25">
        <f t="shared" si="150"/>
        <v>1174</v>
      </c>
      <c r="P221" s="26">
        <f t="shared" si="151"/>
        <v>1174</v>
      </c>
      <c r="Q221" s="24">
        <f>SUMPRODUCT(ABS(Q213:Q220))</f>
        <v>0</v>
      </c>
    </row>
    <row r="222" spans="1:17" ht="15.75" thickBot="1" x14ac:dyDescent="0.3">
      <c r="A222" s="31" t="s">
        <v>23</v>
      </c>
      <c r="B222" s="2" t="s">
        <v>25</v>
      </c>
      <c r="C222" s="28" t="s">
        <v>30</v>
      </c>
      <c r="D222" s="29"/>
      <c r="E222" s="34"/>
      <c r="F222" s="28" t="s">
        <v>34</v>
      </c>
      <c r="G222" s="29"/>
      <c r="H222" s="30"/>
      <c r="I222" s="28" t="s">
        <v>35</v>
      </c>
      <c r="J222" s="29"/>
      <c r="K222" s="34"/>
      <c r="L222" s="28" t="s">
        <v>36</v>
      </c>
      <c r="M222" s="29"/>
      <c r="N222" s="30"/>
      <c r="O222" s="28" t="s">
        <v>40</v>
      </c>
      <c r="P222" s="29"/>
      <c r="Q222" s="30"/>
    </row>
    <row r="223" spans="1:17" x14ac:dyDescent="0.25">
      <c r="A223" s="32"/>
      <c r="B223" s="3" t="s">
        <v>41</v>
      </c>
      <c r="C223" s="12">
        <v>117</v>
      </c>
      <c r="D223" s="13">
        <v>117</v>
      </c>
      <c r="E223" s="5">
        <f t="shared" ref="E223:E227" si="153">C223-D223</f>
        <v>0</v>
      </c>
      <c r="F223" s="7">
        <v>813</v>
      </c>
      <c r="G223" s="8">
        <v>813</v>
      </c>
      <c r="H223" s="5">
        <f t="shared" ref="H223:H227" si="154">F223-G223</f>
        <v>0</v>
      </c>
      <c r="I223" s="12">
        <v>12</v>
      </c>
      <c r="J223" s="13">
        <v>12</v>
      </c>
      <c r="K223" s="5">
        <f t="shared" ref="K223:K227" si="155">I223-J223</f>
        <v>0</v>
      </c>
      <c r="L223" s="7">
        <v>8</v>
      </c>
      <c r="M223" s="8">
        <v>8</v>
      </c>
      <c r="N223" s="5">
        <f t="shared" ref="N223:N227" si="156">L223-M223</f>
        <v>0</v>
      </c>
      <c r="O223" s="7">
        <f t="shared" ref="O223:O231" si="157">C223+F223+I223+L223</f>
        <v>950</v>
      </c>
      <c r="P223" s="8">
        <f t="shared" ref="P223:P231" si="158">D223+G223+J223+M223</f>
        <v>950</v>
      </c>
      <c r="Q223" s="5">
        <f t="shared" ref="Q223:Q227" si="159">O223-P223</f>
        <v>0</v>
      </c>
    </row>
    <row r="224" spans="1:17" x14ac:dyDescent="0.25">
      <c r="A224" s="32"/>
      <c r="B224" s="3" t="s">
        <v>42</v>
      </c>
      <c r="C224" s="10">
        <v>114</v>
      </c>
      <c r="D224" s="11">
        <v>114</v>
      </c>
      <c r="E224" s="6">
        <f t="shared" si="153"/>
        <v>0</v>
      </c>
      <c r="F224" s="9">
        <v>362</v>
      </c>
      <c r="G224" s="3">
        <v>362</v>
      </c>
      <c r="H224" s="6">
        <f t="shared" si="154"/>
        <v>0</v>
      </c>
      <c r="I224" s="10">
        <v>36</v>
      </c>
      <c r="J224" s="11">
        <v>36</v>
      </c>
      <c r="K224" s="6">
        <f t="shared" si="155"/>
        <v>0</v>
      </c>
      <c r="L224" s="9">
        <v>11</v>
      </c>
      <c r="M224" s="3">
        <v>11</v>
      </c>
      <c r="N224" s="6">
        <f t="shared" si="156"/>
        <v>0</v>
      </c>
      <c r="O224" s="9">
        <f t="shared" si="157"/>
        <v>523</v>
      </c>
      <c r="P224" s="3">
        <f t="shared" si="158"/>
        <v>523</v>
      </c>
      <c r="Q224" s="6">
        <f t="shared" si="159"/>
        <v>0</v>
      </c>
    </row>
    <row r="225" spans="1:17" x14ac:dyDescent="0.25">
      <c r="A225" s="32"/>
      <c r="B225" s="3" t="s">
        <v>43</v>
      </c>
      <c r="C225" s="10">
        <v>2</v>
      </c>
      <c r="D225" s="11">
        <v>2</v>
      </c>
      <c r="E225" s="6">
        <f t="shared" si="153"/>
        <v>0</v>
      </c>
      <c r="F225" s="9">
        <v>12</v>
      </c>
      <c r="G225" s="3">
        <v>12</v>
      </c>
      <c r="H225" s="6">
        <f t="shared" si="154"/>
        <v>0</v>
      </c>
      <c r="I225" s="10">
        <v>0</v>
      </c>
      <c r="J225" s="11">
        <v>0</v>
      </c>
      <c r="K225" s="6">
        <f t="shared" si="155"/>
        <v>0</v>
      </c>
      <c r="L225" s="9">
        <v>2</v>
      </c>
      <c r="M225" s="3">
        <v>2</v>
      </c>
      <c r="N225" s="6">
        <f t="shared" si="156"/>
        <v>0</v>
      </c>
      <c r="O225" s="9">
        <f t="shared" si="157"/>
        <v>16</v>
      </c>
      <c r="P225" s="3">
        <f t="shared" si="158"/>
        <v>16</v>
      </c>
      <c r="Q225" s="6">
        <f t="shared" si="159"/>
        <v>0</v>
      </c>
    </row>
    <row r="226" spans="1:17" x14ac:dyDescent="0.25">
      <c r="A226" s="32"/>
      <c r="B226" s="3" t="s">
        <v>44</v>
      </c>
      <c r="C226" s="10">
        <v>0</v>
      </c>
      <c r="D226" s="11">
        <v>0</v>
      </c>
      <c r="E226" s="6">
        <f t="shared" si="153"/>
        <v>0</v>
      </c>
      <c r="F226" s="9">
        <v>5</v>
      </c>
      <c r="G226" s="3">
        <v>5</v>
      </c>
      <c r="H226" s="6">
        <f t="shared" si="154"/>
        <v>0</v>
      </c>
      <c r="I226" s="10">
        <v>0</v>
      </c>
      <c r="J226" s="11">
        <v>0</v>
      </c>
      <c r="K226" s="6">
        <f t="shared" si="155"/>
        <v>0</v>
      </c>
      <c r="L226" s="9">
        <v>1</v>
      </c>
      <c r="M226" s="3">
        <v>1</v>
      </c>
      <c r="N226" s="6">
        <f t="shared" si="156"/>
        <v>0</v>
      </c>
      <c r="O226" s="9">
        <f t="shared" si="157"/>
        <v>6</v>
      </c>
      <c r="P226" s="3">
        <f t="shared" si="158"/>
        <v>6</v>
      </c>
      <c r="Q226" s="6">
        <f t="shared" si="159"/>
        <v>0</v>
      </c>
    </row>
    <row r="227" spans="1:17" x14ac:dyDescent="0.25">
      <c r="A227" s="32"/>
      <c r="B227" s="3" t="s">
        <v>45</v>
      </c>
      <c r="C227" s="10">
        <v>2</v>
      </c>
      <c r="D227" s="11">
        <v>2</v>
      </c>
      <c r="E227" s="6">
        <f t="shared" si="153"/>
        <v>0</v>
      </c>
      <c r="F227" s="9">
        <v>17</v>
      </c>
      <c r="G227" s="3">
        <v>17</v>
      </c>
      <c r="H227" s="6">
        <f t="shared" si="154"/>
        <v>0</v>
      </c>
      <c r="I227" s="10">
        <v>2</v>
      </c>
      <c r="J227" s="11">
        <v>2</v>
      </c>
      <c r="K227" s="6">
        <f t="shared" si="155"/>
        <v>0</v>
      </c>
      <c r="L227" s="9">
        <v>1</v>
      </c>
      <c r="M227" s="3">
        <v>1</v>
      </c>
      <c r="N227" s="6">
        <f t="shared" si="156"/>
        <v>0</v>
      </c>
      <c r="O227" s="9">
        <f t="shared" si="157"/>
        <v>22</v>
      </c>
      <c r="P227" s="3">
        <f t="shared" si="158"/>
        <v>22</v>
      </c>
      <c r="Q227" s="6">
        <f t="shared" si="159"/>
        <v>0</v>
      </c>
    </row>
    <row r="228" spans="1:17" x14ac:dyDescent="0.25">
      <c r="A228" s="32"/>
      <c r="B228" s="1" t="s">
        <v>29</v>
      </c>
      <c r="C228" s="10">
        <v>0</v>
      </c>
      <c r="D228" s="11">
        <v>0</v>
      </c>
      <c r="E228" s="6">
        <f>C228-D228</f>
        <v>0</v>
      </c>
      <c r="F228" s="9">
        <v>1</v>
      </c>
      <c r="G228" s="3">
        <v>1</v>
      </c>
      <c r="H228" s="6">
        <f>F228-G228</f>
        <v>0</v>
      </c>
      <c r="I228" s="10">
        <v>0</v>
      </c>
      <c r="J228" s="11">
        <v>0</v>
      </c>
      <c r="K228" s="6">
        <f>I228-J228</f>
        <v>0</v>
      </c>
      <c r="L228" s="9">
        <v>0</v>
      </c>
      <c r="M228" s="3">
        <v>0</v>
      </c>
      <c r="N228" s="6">
        <f>L228-M228</f>
        <v>0</v>
      </c>
      <c r="O228" s="9">
        <f t="shared" si="157"/>
        <v>1</v>
      </c>
      <c r="P228" s="3">
        <f t="shared" si="158"/>
        <v>1</v>
      </c>
      <c r="Q228" s="6">
        <f>O228-P228</f>
        <v>0</v>
      </c>
    </row>
    <row r="229" spans="1:17" x14ac:dyDescent="0.25">
      <c r="A229" s="32"/>
      <c r="B229" s="1" t="s">
        <v>26</v>
      </c>
      <c r="C229" s="10">
        <v>4</v>
      </c>
      <c r="D229" s="11">
        <v>4</v>
      </c>
      <c r="E229" s="6">
        <f>C229-D229</f>
        <v>0</v>
      </c>
      <c r="F229" s="9">
        <v>20</v>
      </c>
      <c r="G229" s="3">
        <v>20</v>
      </c>
      <c r="H229" s="6">
        <f>F229-G229</f>
        <v>0</v>
      </c>
      <c r="I229" s="10">
        <v>0</v>
      </c>
      <c r="J229" s="11">
        <v>0</v>
      </c>
      <c r="K229" s="6">
        <f>I229-J229</f>
        <v>0</v>
      </c>
      <c r="L229" s="9">
        <v>1</v>
      </c>
      <c r="M229" s="3">
        <v>1</v>
      </c>
      <c r="N229" s="6">
        <f>L229-M229</f>
        <v>0</v>
      </c>
      <c r="O229" s="9">
        <f t="shared" si="157"/>
        <v>25</v>
      </c>
      <c r="P229" s="3">
        <f t="shared" si="158"/>
        <v>25</v>
      </c>
      <c r="Q229" s="6">
        <f>O229-P229</f>
        <v>0</v>
      </c>
    </row>
    <row r="230" spans="1:17" x14ac:dyDescent="0.25">
      <c r="A230" s="32"/>
      <c r="B230" s="1" t="s">
        <v>27</v>
      </c>
      <c r="C230" s="10">
        <v>0</v>
      </c>
      <c r="D230" s="11">
        <v>0</v>
      </c>
      <c r="E230" s="6">
        <f>C230-D230</f>
        <v>0</v>
      </c>
      <c r="F230" s="9">
        <v>2</v>
      </c>
      <c r="G230" s="3">
        <v>2</v>
      </c>
      <c r="H230" s="6">
        <f>F230-G230</f>
        <v>0</v>
      </c>
      <c r="I230" s="10">
        <v>0</v>
      </c>
      <c r="J230" s="11">
        <v>0</v>
      </c>
      <c r="K230" s="6">
        <f>I230-J230</f>
        <v>0</v>
      </c>
      <c r="L230" s="9">
        <v>1</v>
      </c>
      <c r="M230" s="3">
        <v>1</v>
      </c>
      <c r="N230" s="6">
        <f>L230-M230</f>
        <v>0</v>
      </c>
      <c r="O230" s="9">
        <f t="shared" si="157"/>
        <v>3</v>
      </c>
      <c r="P230" s="3">
        <f t="shared" si="158"/>
        <v>3</v>
      </c>
      <c r="Q230" s="6">
        <f>O230-P230</f>
        <v>0</v>
      </c>
    </row>
    <row r="231" spans="1:17" ht="15.75" thickBot="1" x14ac:dyDescent="0.3">
      <c r="A231" s="33"/>
      <c r="B231" s="21" t="s">
        <v>28</v>
      </c>
      <c r="C231" s="22">
        <v>239</v>
      </c>
      <c r="D231" s="23">
        <v>239</v>
      </c>
      <c r="E231" s="24">
        <f>SUMPRODUCT(ABS(E223:E230))</f>
        <v>0</v>
      </c>
      <c r="F231" s="25">
        <v>1232</v>
      </c>
      <c r="G231" s="26">
        <v>1232</v>
      </c>
      <c r="H231" s="24">
        <f>SUMPRODUCT(ABS(H223:H230))</f>
        <v>0</v>
      </c>
      <c r="I231" s="22">
        <v>50</v>
      </c>
      <c r="J231" s="23">
        <v>50</v>
      </c>
      <c r="K231" s="24">
        <f>SUMPRODUCT(ABS(K223:K230))</f>
        <v>0</v>
      </c>
      <c r="L231" s="25">
        <v>25</v>
      </c>
      <c r="M231" s="26">
        <v>25</v>
      </c>
      <c r="N231" s="24">
        <f>SUMPRODUCT(ABS(N223:N230))</f>
        <v>0</v>
      </c>
      <c r="O231" s="25">
        <f t="shared" si="157"/>
        <v>1546</v>
      </c>
      <c r="P231" s="26">
        <f t="shared" si="158"/>
        <v>1546</v>
      </c>
      <c r="Q231" s="24">
        <f>SUMPRODUCT(ABS(Q223:Q230))</f>
        <v>0</v>
      </c>
    </row>
    <row r="232" spans="1:17" ht="15.75" thickBot="1" x14ac:dyDescent="0.3">
      <c r="A232" s="31" t="s">
        <v>24</v>
      </c>
      <c r="B232" s="2" t="s">
        <v>25</v>
      </c>
      <c r="C232" s="28" t="s">
        <v>30</v>
      </c>
      <c r="D232" s="29"/>
      <c r="E232" s="34"/>
      <c r="F232" s="28" t="s">
        <v>34</v>
      </c>
      <c r="G232" s="29"/>
      <c r="H232" s="30"/>
      <c r="I232" s="28" t="s">
        <v>35</v>
      </c>
      <c r="J232" s="29"/>
      <c r="K232" s="34"/>
      <c r="L232" s="28" t="s">
        <v>36</v>
      </c>
      <c r="M232" s="29"/>
      <c r="N232" s="30"/>
      <c r="O232" s="28" t="s">
        <v>40</v>
      </c>
      <c r="P232" s="29"/>
      <c r="Q232" s="30"/>
    </row>
    <row r="233" spans="1:17" x14ac:dyDescent="0.25">
      <c r="A233" s="32"/>
      <c r="B233" s="3" t="s">
        <v>41</v>
      </c>
      <c r="C233" s="12">
        <v>42</v>
      </c>
      <c r="D233" s="13">
        <v>42</v>
      </c>
      <c r="E233" s="5">
        <f t="shared" ref="E233:E237" si="160">C233-D233</f>
        <v>0</v>
      </c>
      <c r="F233" s="7">
        <v>101</v>
      </c>
      <c r="G233" s="8">
        <v>101</v>
      </c>
      <c r="H233" s="5">
        <f t="shared" ref="H233:H237" si="161">F233-G233</f>
        <v>0</v>
      </c>
      <c r="I233" s="12">
        <v>9</v>
      </c>
      <c r="J233" s="13">
        <v>9</v>
      </c>
      <c r="K233" s="5">
        <f t="shared" ref="K233:K237" si="162">I233-J233</f>
        <v>0</v>
      </c>
      <c r="L233" s="7">
        <v>12</v>
      </c>
      <c r="M233" s="8">
        <v>12</v>
      </c>
      <c r="N233" s="5">
        <f t="shared" ref="N233:N237" si="163">L233-M233</f>
        <v>0</v>
      </c>
      <c r="O233" s="7">
        <f t="shared" ref="O233:O241" si="164">C233+F233+I233+L233</f>
        <v>164</v>
      </c>
      <c r="P233" s="8">
        <f t="shared" ref="P233:P241" si="165">D233+G233+J233+M233</f>
        <v>164</v>
      </c>
      <c r="Q233" s="5">
        <f t="shared" ref="Q233:Q237" si="166">O233-P233</f>
        <v>0</v>
      </c>
    </row>
    <row r="234" spans="1:17" x14ac:dyDescent="0.25">
      <c r="A234" s="32"/>
      <c r="B234" s="3" t="s">
        <v>42</v>
      </c>
      <c r="C234" s="10">
        <v>27</v>
      </c>
      <c r="D234" s="11">
        <v>27</v>
      </c>
      <c r="E234" s="6">
        <f t="shared" si="160"/>
        <v>0</v>
      </c>
      <c r="F234" s="9">
        <v>76</v>
      </c>
      <c r="G234" s="3">
        <v>76</v>
      </c>
      <c r="H234" s="6">
        <f t="shared" si="161"/>
        <v>0</v>
      </c>
      <c r="I234" s="10">
        <v>12</v>
      </c>
      <c r="J234" s="11">
        <v>12</v>
      </c>
      <c r="K234" s="6">
        <f t="shared" si="162"/>
        <v>0</v>
      </c>
      <c r="L234" s="9">
        <v>13</v>
      </c>
      <c r="M234" s="3">
        <v>13</v>
      </c>
      <c r="N234" s="6">
        <f t="shared" si="163"/>
        <v>0</v>
      </c>
      <c r="O234" s="9">
        <f t="shared" si="164"/>
        <v>128</v>
      </c>
      <c r="P234" s="3">
        <f t="shared" si="165"/>
        <v>128</v>
      </c>
      <c r="Q234" s="6">
        <f t="shared" si="166"/>
        <v>0</v>
      </c>
    </row>
    <row r="235" spans="1:17" x14ac:dyDescent="0.25">
      <c r="A235" s="32"/>
      <c r="B235" s="3" t="s">
        <v>43</v>
      </c>
      <c r="C235" s="10">
        <v>2</v>
      </c>
      <c r="D235" s="11">
        <v>2</v>
      </c>
      <c r="E235" s="6">
        <f t="shared" si="160"/>
        <v>0</v>
      </c>
      <c r="F235" s="9">
        <v>0</v>
      </c>
      <c r="G235" s="3">
        <v>0</v>
      </c>
      <c r="H235" s="6">
        <f t="shared" si="161"/>
        <v>0</v>
      </c>
      <c r="I235" s="10">
        <v>0</v>
      </c>
      <c r="J235" s="11">
        <v>0</v>
      </c>
      <c r="K235" s="6">
        <f t="shared" si="162"/>
        <v>0</v>
      </c>
      <c r="L235" s="9">
        <v>0</v>
      </c>
      <c r="M235" s="3">
        <v>0</v>
      </c>
      <c r="N235" s="6">
        <f t="shared" si="163"/>
        <v>0</v>
      </c>
      <c r="O235" s="9">
        <f t="shared" si="164"/>
        <v>2</v>
      </c>
      <c r="P235" s="3">
        <f t="shared" si="165"/>
        <v>2</v>
      </c>
      <c r="Q235" s="6">
        <f t="shared" si="166"/>
        <v>0</v>
      </c>
    </row>
    <row r="236" spans="1:17" x14ac:dyDescent="0.25">
      <c r="A236" s="32"/>
      <c r="B236" s="3" t="s">
        <v>44</v>
      </c>
      <c r="C236" s="10">
        <v>0</v>
      </c>
      <c r="D236" s="11">
        <v>0</v>
      </c>
      <c r="E236" s="6">
        <f t="shared" si="160"/>
        <v>0</v>
      </c>
      <c r="F236" s="9">
        <v>0</v>
      </c>
      <c r="G236" s="3">
        <v>0</v>
      </c>
      <c r="H236" s="6">
        <f t="shared" si="161"/>
        <v>0</v>
      </c>
      <c r="I236" s="10">
        <v>1</v>
      </c>
      <c r="J236" s="11">
        <v>1</v>
      </c>
      <c r="K236" s="6">
        <f t="shared" si="162"/>
        <v>0</v>
      </c>
      <c r="L236" s="9">
        <v>0</v>
      </c>
      <c r="M236" s="3">
        <v>0</v>
      </c>
      <c r="N236" s="6">
        <f t="shared" si="163"/>
        <v>0</v>
      </c>
      <c r="O236" s="9">
        <f t="shared" si="164"/>
        <v>1</v>
      </c>
      <c r="P236" s="3">
        <f t="shared" si="165"/>
        <v>1</v>
      </c>
      <c r="Q236" s="6">
        <f t="shared" si="166"/>
        <v>0</v>
      </c>
    </row>
    <row r="237" spans="1:17" x14ac:dyDescent="0.25">
      <c r="A237" s="32"/>
      <c r="B237" s="3" t="s">
        <v>45</v>
      </c>
      <c r="C237" s="10">
        <v>0</v>
      </c>
      <c r="D237" s="11">
        <v>0</v>
      </c>
      <c r="E237" s="6">
        <f t="shared" si="160"/>
        <v>0</v>
      </c>
      <c r="F237" s="9">
        <v>0</v>
      </c>
      <c r="G237" s="3">
        <v>0</v>
      </c>
      <c r="H237" s="6">
        <f t="shared" si="161"/>
        <v>0</v>
      </c>
      <c r="I237" s="10">
        <v>0</v>
      </c>
      <c r="J237" s="11">
        <v>0</v>
      </c>
      <c r="K237" s="6">
        <f t="shared" si="162"/>
        <v>0</v>
      </c>
      <c r="L237" s="9">
        <v>0</v>
      </c>
      <c r="M237" s="3">
        <v>0</v>
      </c>
      <c r="N237" s="6">
        <f t="shared" si="163"/>
        <v>0</v>
      </c>
      <c r="O237" s="9">
        <f t="shared" si="164"/>
        <v>0</v>
      </c>
      <c r="P237" s="3">
        <f t="shared" si="165"/>
        <v>0</v>
      </c>
      <c r="Q237" s="6">
        <f t="shared" si="166"/>
        <v>0</v>
      </c>
    </row>
    <row r="238" spans="1:17" x14ac:dyDescent="0.25">
      <c r="A238" s="32"/>
      <c r="B238" s="1" t="s">
        <v>29</v>
      </c>
      <c r="C238" s="10">
        <v>0</v>
      </c>
      <c r="D238" s="11">
        <v>0</v>
      </c>
      <c r="E238" s="6">
        <f>C238-D238</f>
        <v>0</v>
      </c>
      <c r="F238" s="9">
        <v>0</v>
      </c>
      <c r="G238" s="3">
        <v>0</v>
      </c>
      <c r="H238" s="6">
        <f>F238-G238</f>
        <v>0</v>
      </c>
      <c r="I238" s="10">
        <v>0</v>
      </c>
      <c r="J238" s="11">
        <v>0</v>
      </c>
      <c r="K238" s="6">
        <f>I238-J238</f>
        <v>0</v>
      </c>
      <c r="L238" s="9">
        <v>0</v>
      </c>
      <c r="M238" s="3">
        <v>0</v>
      </c>
      <c r="N238" s="6">
        <f>L238-M238</f>
        <v>0</v>
      </c>
      <c r="O238" s="9">
        <f t="shared" si="164"/>
        <v>0</v>
      </c>
      <c r="P238" s="3">
        <f t="shared" si="165"/>
        <v>0</v>
      </c>
      <c r="Q238" s="6">
        <f>O238-P238</f>
        <v>0</v>
      </c>
    </row>
    <row r="239" spans="1:17" x14ac:dyDescent="0.25">
      <c r="A239" s="32"/>
      <c r="B239" s="1" t="s">
        <v>26</v>
      </c>
      <c r="C239" s="10">
        <v>0</v>
      </c>
      <c r="D239" s="11">
        <v>0</v>
      </c>
      <c r="E239" s="6">
        <f>C239-D239</f>
        <v>0</v>
      </c>
      <c r="F239" s="9">
        <v>4</v>
      </c>
      <c r="G239" s="3">
        <v>4</v>
      </c>
      <c r="H239" s="6">
        <f>F239-G239</f>
        <v>0</v>
      </c>
      <c r="I239" s="10">
        <v>3</v>
      </c>
      <c r="J239" s="11">
        <v>3</v>
      </c>
      <c r="K239" s="6">
        <f>I239-J239</f>
        <v>0</v>
      </c>
      <c r="L239" s="9">
        <v>0</v>
      </c>
      <c r="M239" s="3">
        <v>0</v>
      </c>
      <c r="N239" s="6">
        <f>L239-M239</f>
        <v>0</v>
      </c>
      <c r="O239" s="9">
        <f t="shared" si="164"/>
        <v>7</v>
      </c>
      <c r="P239" s="3">
        <f t="shared" si="165"/>
        <v>7</v>
      </c>
      <c r="Q239" s="6">
        <f>O239-P239</f>
        <v>0</v>
      </c>
    </row>
    <row r="240" spans="1:17" x14ac:dyDescent="0.25">
      <c r="A240" s="32"/>
      <c r="B240" s="1" t="s">
        <v>27</v>
      </c>
      <c r="C240" s="10">
        <v>0</v>
      </c>
      <c r="D240" s="11">
        <v>0</v>
      </c>
      <c r="E240" s="6">
        <f>C240-D240</f>
        <v>0</v>
      </c>
      <c r="F240" s="9">
        <v>0</v>
      </c>
      <c r="G240" s="3">
        <v>0</v>
      </c>
      <c r="H240" s="6">
        <f>F240-G240</f>
        <v>0</v>
      </c>
      <c r="I240" s="10">
        <v>0</v>
      </c>
      <c r="J240" s="11">
        <v>0</v>
      </c>
      <c r="K240" s="6">
        <f>I240-J240</f>
        <v>0</v>
      </c>
      <c r="L240" s="9">
        <v>0</v>
      </c>
      <c r="M240" s="3">
        <v>0</v>
      </c>
      <c r="N240" s="6">
        <f>L240-M240</f>
        <v>0</v>
      </c>
      <c r="O240" s="9">
        <f t="shared" si="164"/>
        <v>0</v>
      </c>
      <c r="P240" s="3">
        <f t="shared" si="165"/>
        <v>0</v>
      </c>
      <c r="Q240" s="6">
        <f>O240-P240</f>
        <v>0</v>
      </c>
    </row>
    <row r="241" spans="1:17" ht="15.75" thickBot="1" x14ac:dyDescent="0.3">
      <c r="A241" s="33"/>
      <c r="B241" s="21" t="s">
        <v>28</v>
      </c>
      <c r="C241" s="22">
        <v>71</v>
      </c>
      <c r="D241" s="23">
        <v>71</v>
      </c>
      <c r="E241" s="24">
        <f>SUMPRODUCT(ABS(E233:E240))</f>
        <v>0</v>
      </c>
      <c r="F241" s="25">
        <v>181</v>
      </c>
      <c r="G241" s="26">
        <v>181</v>
      </c>
      <c r="H241" s="24">
        <f>SUMPRODUCT(ABS(H233:H240))</f>
        <v>0</v>
      </c>
      <c r="I241" s="22">
        <v>25</v>
      </c>
      <c r="J241" s="23">
        <v>25</v>
      </c>
      <c r="K241" s="24">
        <f>SUMPRODUCT(ABS(K233:K240))</f>
        <v>0</v>
      </c>
      <c r="L241" s="25">
        <v>25</v>
      </c>
      <c r="M241" s="26">
        <v>25</v>
      </c>
      <c r="N241" s="24">
        <f>SUMPRODUCT(ABS(N233:N240))</f>
        <v>0</v>
      </c>
      <c r="O241" s="25">
        <f t="shared" si="164"/>
        <v>302</v>
      </c>
      <c r="P241" s="26">
        <f t="shared" si="165"/>
        <v>302</v>
      </c>
      <c r="Q241" s="24">
        <f>SUMPRODUCT(ABS(Q233:Q240))</f>
        <v>0</v>
      </c>
    </row>
    <row r="242" spans="1:17" ht="15.75" thickBot="1" x14ac:dyDescent="0.3">
      <c r="A242" s="31" t="s">
        <v>37</v>
      </c>
      <c r="B242" s="2" t="s">
        <v>25</v>
      </c>
      <c r="C242" s="28" t="s">
        <v>30</v>
      </c>
      <c r="D242" s="29"/>
      <c r="E242" s="34"/>
      <c r="F242" s="28" t="s">
        <v>34</v>
      </c>
      <c r="G242" s="29"/>
      <c r="H242" s="30"/>
      <c r="I242" s="28" t="s">
        <v>35</v>
      </c>
      <c r="J242" s="29"/>
      <c r="K242" s="34"/>
      <c r="L242" s="28" t="s">
        <v>36</v>
      </c>
      <c r="M242" s="29"/>
      <c r="N242" s="30"/>
      <c r="O242" s="28" t="s">
        <v>39</v>
      </c>
      <c r="P242" s="29"/>
      <c r="Q242" s="30"/>
    </row>
    <row r="243" spans="1:17" x14ac:dyDescent="0.25">
      <c r="A243" s="32"/>
      <c r="B243" s="3" t="s">
        <v>41</v>
      </c>
      <c r="C243" s="12">
        <f>C3+C13+C23+C33+C43+C53+C63+C73+C83+C93+C103+C113+C123+C133+C143+C153+C163+C173+C183+C193+C203+C213+C223+C233</f>
        <v>3553</v>
      </c>
      <c r="D243" s="13">
        <f>D3+D13+D23+D33+D43+D53+D63+D73+D83+D93+D103+D113+D123+D133+D143+D153+D163+D173+D183+D193+D203+D213+D223+D233</f>
        <v>3553</v>
      </c>
      <c r="E243" s="5">
        <f t="shared" ref="E243:E247" si="167">C243-D243</f>
        <v>0</v>
      </c>
      <c r="F243" s="7">
        <f t="shared" ref="F243:G251" si="168">F3+F13+F23+F33+F43+F53+F63+F73+F83+F93+F103+F113+F123+F133+F143+F153+F163+F173+F183+F193+F203+F213+F223+F233</f>
        <v>14306</v>
      </c>
      <c r="G243" s="8">
        <f t="shared" si="168"/>
        <v>14305</v>
      </c>
      <c r="H243" s="5">
        <f t="shared" ref="H243:H247" si="169">F243-G243</f>
        <v>1</v>
      </c>
      <c r="I243" s="12">
        <f t="shared" ref="I243:J251" si="170">I3+I13+I23+I33+I43+I53+I63+I73+I83+I93+I103+I113+I123+I133+I143+I153+I163+I173+I183+I193+I203+I213+I223+I233</f>
        <v>340</v>
      </c>
      <c r="J243" s="13">
        <f t="shared" si="170"/>
        <v>341</v>
      </c>
      <c r="K243" s="5">
        <f t="shared" ref="K243:K247" si="171">I243-J243</f>
        <v>-1</v>
      </c>
      <c r="L243" s="7">
        <f t="shared" ref="L243:M251" si="172">L3+L13+L23+L33+L43+L53+L63+L73+L83+L93+L103+L113+L123+L133+L143+L153+L163+L173+L183+L193+L203+L213+L223+L233</f>
        <v>788</v>
      </c>
      <c r="M243" s="8">
        <f t="shared" si="172"/>
        <v>788</v>
      </c>
      <c r="N243" s="5">
        <f t="shared" ref="N243:N247" si="173">L243-M243</f>
        <v>0</v>
      </c>
      <c r="O243" s="7">
        <f t="shared" ref="O243:O251" si="174">C243+F243+I243+L243</f>
        <v>18987</v>
      </c>
      <c r="P243" s="8">
        <f t="shared" ref="P243:P251" si="175">D243+G243+J243+M243</f>
        <v>18987</v>
      </c>
      <c r="Q243" s="5">
        <v>2</v>
      </c>
    </row>
    <row r="244" spans="1:17" x14ac:dyDescent="0.25">
      <c r="A244" s="32"/>
      <c r="B244" s="3" t="s">
        <v>42</v>
      </c>
      <c r="C244" s="10">
        <f>C4+C14+C24+C34+C44+C54+C64+C74+C84+C94+C104+C114+C124+C134+C144+C154+C164+C174+C184+C194+C204+C214+C224+C234</f>
        <v>7035</v>
      </c>
      <c r="D244" s="11">
        <f t="shared" ref="D244:D251" si="176">D4+D14+D24+D34+D44+D54+D64+D74+D84+D94+D104+D114+D124+D134+D144+D154+D164+D174+D184+D194+D204+D214+D224+D234</f>
        <v>7035</v>
      </c>
      <c r="E244" s="6">
        <f t="shared" si="167"/>
        <v>0</v>
      </c>
      <c r="F244" s="9">
        <f t="shared" si="168"/>
        <v>13210</v>
      </c>
      <c r="G244" s="3">
        <f t="shared" si="168"/>
        <v>13210</v>
      </c>
      <c r="H244" s="6">
        <f t="shared" si="169"/>
        <v>0</v>
      </c>
      <c r="I244" s="10">
        <f t="shared" si="170"/>
        <v>1500</v>
      </c>
      <c r="J244" s="11">
        <f t="shared" si="170"/>
        <v>1500</v>
      </c>
      <c r="K244" s="6">
        <f t="shared" si="171"/>
        <v>0</v>
      </c>
      <c r="L244" s="9">
        <f t="shared" si="172"/>
        <v>1424</v>
      </c>
      <c r="M244" s="3">
        <f t="shared" si="172"/>
        <v>1425</v>
      </c>
      <c r="N244" s="6">
        <f t="shared" si="173"/>
        <v>-1</v>
      </c>
      <c r="O244" s="9">
        <f t="shared" si="174"/>
        <v>23169</v>
      </c>
      <c r="P244" s="3">
        <f t="shared" si="175"/>
        <v>23170</v>
      </c>
      <c r="Q244" s="6">
        <f t="shared" ref="Q244:Q251" si="177">SUMPRODUCT(ABS(E244+H244+K244+N244))</f>
        <v>1</v>
      </c>
    </row>
    <row r="245" spans="1:17" x14ac:dyDescent="0.25">
      <c r="A245" s="32"/>
      <c r="B245" s="3" t="s">
        <v>43</v>
      </c>
      <c r="C245" s="10">
        <f t="shared" ref="C245:C251" si="178">C5+C15+C25+C35+C45+C55+C65+C75+C85+C95+C105+C115+C125+C135+C145+C155+C165+C175+C185+C195+C205+C215+C225+C235</f>
        <v>117</v>
      </c>
      <c r="D245" s="11">
        <f t="shared" si="176"/>
        <v>117</v>
      </c>
      <c r="E245" s="6">
        <f t="shared" si="167"/>
        <v>0</v>
      </c>
      <c r="F245" s="9">
        <f t="shared" si="168"/>
        <v>474</v>
      </c>
      <c r="G245" s="3">
        <f t="shared" si="168"/>
        <v>474</v>
      </c>
      <c r="H245" s="6">
        <f t="shared" si="169"/>
        <v>0</v>
      </c>
      <c r="I245" s="10">
        <f t="shared" si="170"/>
        <v>26</v>
      </c>
      <c r="J245" s="11">
        <f t="shared" si="170"/>
        <v>26</v>
      </c>
      <c r="K245" s="6">
        <f t="shared" si="171"/>
        <v>0</v>
      </c>
      <c r="L245" s="9">
        <f t="shared" si="172"/>
        <v>40</v>
      </c>
      <c r="M245" s="3">
        <f t="shared" si="172"/>
        <v>40</v>
      </c>
      <c r="N245" s="6">
        <f t="shared" si="173"/>
        <v>0</v>
      </c>
      <c r="O245" s="9">
        <f t="shared" si="174"/>
        <v>657</v>
      </c>
      <c r="P245" s="3">
        <f t="shared" si="175"/>
        <v>657</v>
      </c>
      <c r="Q245" s="6">
        <f t="shared" si="177"/>
        <v>0</v>
      </c>
    </row>
    <row r="246" spans="1:17" x14ac:dyDescent="0.25">
      <c r="A246" s="32"/>
      <c r="B246" s="3" t="s">
        <v>44</v>
      </c>
      <c r="C246" s="10">
        <f t="shared" si="178"/>
        <v>64</v>
      </c>
      <c r="D246" s="11">
        <f t="shared" si="176"/>
        <v>64</v>
      </c>
      <c r="E246" s="6">
        <f t="shared" si="167"/>
        <v>0</v>
      </c>
      <c r="F246" s="9">
        <f t="shared" si="168"/>
        <v>204</v>
      </c>
      <c r="G246" s="3">
        <f t="shared" si="168"/>
        <v>204</v>
      </c>
      <c r="H246" s="6">
        <f t="shared" si="169"/>
        <v>0</v>
      </c>
      <c r="I246" s="10">
        <f t="shared" si="170"/>
        <v>16</v>
      </c>
      <c r="J246" s="11">
        <f t="shared" si="170"/>
        <v>16</v>
      </c>
      <c r="K246" s="6">
        <f t="shared" si="171"/>
        <v>0</v>
      </c>
      <c r="L246" s="9">
        <f t="shared" si="172"/>
        <v>35</v>
      </c>
      <c r="M246" s="3">
        <f t="shared" si="172"/>
        <v>35</v>
      </c>
      <c r="N246" s="6">
        <f t="shared" si="173"/>
        <v>0</v>
      </c>
      <c r="O246" s="9">
        <f t="shared" si="174"/>
        <v>319</v>
      </c>
      <c r="P246" s="3">
        <f t="shared" si="175"/>
        <v>319</v>
      </c>
      <c r="Q246" s="6">
        <f t="shared" si="177"/>
        <v>0</v>
      </c>
    </row>
    <row r="247" spans="1:17" x14ac:dyDescent="0.25">
      <c r="A247" s="32"/>
      <c r="B247" s="3" t="s">
        <v>45</v>
      </c>
      <c r="C247" s="10">
        <f t="shared" si="178"/>
        <v>90</v>
      </c>
      <c r="D247" s="11">
        <f t="shared" si="176"/>
        <v>90</v>
      </c>
      <c r="E247" s="6">
        <f t="shared" si="167"/>
        <v>0</v>
      </c>
      <c r="F247" s="9">
        <f t="shared" si="168"/>
        <v>291</v>
      </c>
      <c r="G247" s="3">
        <f t="shared" si="168"/>
        <v>291</v>
      </c>
      <c r="H247" s="6">
        <f t="shared" si="169"/>
        <v>0</v>
      </c>
      <c r="I247" s="10">
        <f t="shared" si="170"/>
        <v>15</v>
      </c>
      <c r="J247" s="11">
        <f t="shared" si="170"/>
        <v>15</v>
      </c>
      <c r="K247" s="6">
        <f t="shared" si="171"/>
        <v>0</v>
      </c>
      <c r="L247" s="9">
        <f t="shared" si="172"/>
        <v>27</v>
      </c>
      <c r="M247" s="3">
        <f t="shared" si="172"/>
        <v>27</v>
      </c>
      <c r="N247" s="6">
        <f t="shared" si="173"/>
        <v>0</v>
      </c>
      <c r="O247" s="9">
        <f t="shared" si="174"/>
        <v>423</v>
      </c>
      <c r="P247" s="3">
        <f t="shared" si="175"/>
        <v>423</v>
      </c>
      <c r="Q247" s="6">
        <f t="shared" si="177"/>
        <v>0</v>
      </c>
    </row>
    <row r="248" spans="1:17" x14ac:dyDescent="0.25">
      <c r="A248" s="32"/>
      <c r="B248" s="1" t="s">
        <v>29</v>
      </c>
      <c r="C248" s="10">
        <f t="shared" si="178"/>
        <v>18</v>
      </c>
      <c r="D248" s="11">
        <f t="shared" si="176"/>
        <v>18</v>
      </c>
      <c r="E248" s="6">
        <f>C248-D248</f>
        <v>0</v>
      </c>
      <c r="F248" s="9">
        <f t="shared" si="168"/>
        <v>90</v>
      </c>
      <c r="G248" s="3">
        <f t="shared" si="168"/>
        <v>90</v>
      </c>
      <c r="H248" s="6">
        <f>F248-G248</f>
        <v>0</v>
      </c>
      <c r="I248" s="10">
        <f t="shared" si="170"/>
        <v>5</v>
      </c>
      <c r="J248" s="11">
        <f t="shared" si="170"/>
        <v>5</v>
      </c>
      <c r="K248" s="6">
        <f>I248-J248</f>
        <v>0</v>
      </c>
      <c r="L248" s="9">
        <f t="shared" si="172"/>
        <v>9</v>
      </c>
      <c r="M248" s="3">
        <f t="shared" si="172"/>
        <v>9</v>
      </c>
      <c r="N248" s="6">
        <f>L248-M248</f>
        <v>0</v>
      </c>
      <c r="O248" s="9">
        <f t="shared" si="174"/>
        <v>122</v>
      </c>
      <c r="P248" s="3">
        <f t="shared" si="175"/>
        <v>122</v>
      </c>
      <c r="Q248" s="6">
        <f t="shared" si="177"/>
        <v>0</v>
      </c>
    </row>
    <row r="249" spans="1:17" x14ac:dyDescent="0.25">
      <c r="A249" s="32"/>
      <c r="B249" s="1" t="s">
        <v>26</v>
      </c>
      <c r="C249" s="10">
        <f t="shared" si="178"/>
        <v>91</v>
      </c>
      <c r="D249" s="11">
        <f t="shared" si="176"/>
        <v>91</v>
      </c>
      <c r="E249" s="6">
        <f>C249-D249</f>
        <v>0</v>
      </c>
      <c r="F249" s="9">
        <f t="shared" si="168"/>
        <v>221</v>
      </c>
      <c r="G249" s="3">
        <f t="shared" si="168"/>
        <v>221</v>
      </c>
      <c r="H249" s="6">
        <f>F249-G249</f>
        <v>0</v>
      </c>
      <c r="I249" s="10">
        <f t="shared" si="170"/>
        <v>27</v>
      </c>
      <c r="J249" s="11">
        <f t="shared" si="170"/>
        <v>27</v>
      </c>
      <c r="K249" s="6">
        <f>I249-J249</f>
        <v>0</v>
      </c>
      <c r="L249" s="9">
        <f t="shared" si="172"/>
        <v>39</v>
      </c>
      <c r="M249" s="3">
        <f t="shared" si="172"/>
        <v>39</v>
      </c>
      <c r="N249" s="6">
        <f>L249-M249</f>
        <v>0</v>
      </c>
      <c r="O249" s="9">
        <f t="shared" si="174"/>
        <v>378</v>
      </c>
      <c r="P249" s="3">
        <f t="shared" si="175"/>
        <v>378</v>
      </c>
      <c r="Q249" s="6">
        <f t="shared" si="177"/>
        <v>0</v>
      </c>
    </row>
    <row r="250" spans="1:17" x14ac:dyDescent="0.25">
      <c r="A250" s="32"/>
      <c r="B250" s="1" t="s">
        <v>27</v>
      </c>
      <c r="C250" s="10">
        <f t="shared" si="178"/>
        <v>10</v>
      </c>
      <c r="D250" s="11">
        <f t="shared" si="176"/>
        <v>10</v>
      </c>
      <c r="E250" s="6">
        <f>C250-D250</f>
        <v>0</v>
      </c>
      <c r="F250" s="9">
        <f t="shared" si="168"/>
        <v>55</v>
      </c>
      <c r="G250" s="3">
        <f t="shared" si="168"/>
        <v>56</v>
      </c>
      <c r="H250" s="6">
        <f>F250-G250</f>
        <v>-1</v>
      </c>
      <c r="I250" s="10">
        <f t="shared" si="170"/>
        <v>4</v>
      </c>
      <c r="J250" s="11">
        <f t="shared" si="170"/>
        <v>4</v>
      </c>
      <c r="K250" s="6">
        <f>I250-J250</f>
        <v>0</v>
      </c>
      <c r="L250" s="9">
        <f t="shared" si="172"/>
        <v>16</v>
      </c>
      <c r="M250" s="3">
        <f t="shared" si="172"/>
        <v>16</v>
      </c>
      <c r="N250" s="6">
        <f>L250-M250</f>
        <v>0</v>
      </c>
      <c r="O250" s="9">
        <f t="shared" si="174"/>
        <v>85</v>
      </c>
      <c r="P250" s="3">
        <f t="shared" si="175"/>
        <v>86</v>
      </c>
      <c r="Q250" s="6">
        <f t="shared" si="177"/>
        <v>1</v>
      </c>
    </row>
    <row r="251" spans="1:17" ht="15.75" thickBot="1" x14ac:dyDescent="0.3">
      <c r="A251" s="33"/>
      <c r="B251" s="21" t="s">
        <v>28</v>
      </c>
      <c r="C251" s="22">
        <f t="shared" si="178"/>
        <v>10978</v>
      </c>
      <c r="D251" s="23">
        <f t="shared" si="176"/>
        <v>10978</v>
      </c>
      <c r="E251" s="24">
        <f>SUMPRODUCT(ABS(E243:E250))</f>
        <v>0</v>
      </c>
      <c r="F251" s="25">
        <f t="shared" si="168"/>
        <v>28860</v>
      </c>
      <c r="G251" s="26">
        <f t="shared" si="168"/>
        <v>28860</v>
      </c>
      <c r="H251" s="24">
        <f>SUMPRODUCT(ABS(H243:H250))</f>
        <v>2</v>
      </c>
      <c r="I251" s="22">
        <f t="shared" si="170"/>
        <v>1933</v>
      </c>
      <c r="J251" s="23">
        <f t="shared" si="170"/>
        <v>1934</v>
      </c>
      <c r="K251" s="24">
        <f>SUMPRODUCT(ABS(K243:K250))</f>
        <v>1</v>
      </c>
      <c r="L251" s="25">
        <f t="shared" si="172"/>
        <v>2368</v>
      </c>
      <c r="M251" s="26">
        <f t="shared" si="172"/>
        <v>2369</v>
      </c>
      <c r="N251" s="24">
        <f>SUMPRODUCT(ABS(N243:N250))</f>
        <v>1</v>
      </c>
      <c r="O251" s="25">
        <f t="shared" si="174"/>
        <v>44139</v>
      </c>
      <c r="P251" s="26">
        <f t="shared" si="175"/>
        <v>44141</v>
      </c>
      <c r="Q251" s="24">
        <f t="shared" si="177"/>
        <v>4</v>
      </c>
    </row>
  </sheetData>
  <mergeCells count="152">
    <mergeCell ref="A1:A2"/>
    <mergeCell ref="A3:A11"/>
    <mergeCell ref="A12:A21"/>
    <mergeCell ref="A22:A31"/>
    <mergeCell ref="A32:A41"/>
    <mergeCell ref="A42:A51"/>
    <mergeCell ref="A232:A241"/>
    <mergeCell ref="C12:E12"/>
    <mergeCell ref="A172:A181"/>
    <mergeCell ref="A182:A191"/>
    <mergeCell ref="A192:A201"/>
    <mergeCell ref="A202:A211"/>
    <mergeCell ref="A212:A221"/>
    <mergeCell ref="A222:A231"/>
    <mergeCell ref="A112:A121"/>
    <mergeCell ref="A122:A131"/>
    <mergeCell ref="A132:A141"/>
    <mergeCell ref="A142:A151"/>
    <mergeCell ref="A152:A161"/>
    <mergeCell ref="A162:A171"/>
    <mergeCell ref="A52:A61"/>
    <mergeCell ref="A62:A71"/>
    <mergeCell ref="A72:A81"/>
    <mergeCell ref="A82:A91"/>
    <mergeCell ref="A92:A101"/>
    <mergeCell ref="A102:A111"/>
    <mergeCell ref="C142:E142"/>
    <mergeCell ref="F12:H12"/>
    <mergeCell ref="C32:E32"/>
    <mergeCell ref="F32:H32"/>
    <mergeCell ref="C52:E52"/>
    <mergeCell ref="F52:H52"/>
    <mergeCell ref="C112:E112"/>
    <mergeCell ref="C132:E132"/>
    <mergeCell ref="C72:E72"/>
    <mergeCell ref="C92:E92"/>
    <mergeCell ref="F72:H72"/>
    <mergeCell ref="C122:E122"/>
    <mergeCell ref="F122:H122"/>
    <mergeCell ref="F132:H132"/>
    <mergeCell ref="F92:H92"/>
    <mergeCell ref="I1:K1"/>
    <mergeCell ref="L1:N1"/>
    <mergeCell ref="I12:K12"/>
    <mergeCell ref="L12:N12"/>
    <mergeCell ref="C22:E22"/>
    <mergeCell ref="F22:H22"/>
    <mergeCell ref="I22:K22"/>
    <mergeCell ref="L22:N22"/>
    <mergeCell ref="C1:E1"/>
    <mergeCell ref="F1:H1"/>
    <mergeCell ref="I52:K52"/>
    <mergeCell ref="L52:N52"/>
    <mergeCell ref="C62:E62"/>
    <mergeCell ref="F62:H62"/>
    <mergeCell ref="I62:K62"/>
    <mergeCell ref="L62:N62"/>
    <mergeCell ref="I32:K32"/>
    <mergeCell ref="L32:N32"/>
    <mergeCell ref="C42:E42"/>
    <mergeCell ref="F42:H42"/>
    <mergeCell ref="I42:K42"/>
    <mergeCell ref="L42:N42"/>
    <mergeCell ref="I92:K92"/>
    <mergeCell ref="L92:N92"/>
    <mergeCell ref="C102:E102"/>
    <mergeCell ref="F102:H102"/>
    <mergeCell ref="I102:K102"/>
    <mergeCell ref="L102:N102"/>
    <mergeCell ref="I72:K72"/>
    <mergeCell ref="L72:N72"/>
    <mergeCell ref="C82:E82"/>
    <mergeCell ref="F82:H82"/>
    <mergeCell ref="I82:K82"/>
    <mergeCell ref="L82:N82"/>
    <mergeCell ref="I132:K132"/>
    <mergeCell ref="L132:N132"/>
    <mergeCell ref="F142:H142"/>
    <mergeCell ref="I142:K142"/>
    <mergeCell ref="L142:N142"/>
    <mergeCell ref="F112:H112"/>
    <mergeCell ref="I112:K112"/>
    <mergeCell ref="L112:N112"/>
    <mergeCell ref="L172:N172"/>
    <mergeCell ref="I122:K122"/>
    <mergeCell ref="L122:N122"/>
    <mergeCell ref="I172:K172"/>
    <mergeCell ref="C182:E182"/>
    <mergeCell ref="F182:H182"/>
    <mergeCell ref="I182:K182"/>
    <mergeCell ref="L182:N182"/>
    <mergeCell ref="C152:E152"/>
    <mergeCell ref="F152:H152"/>
    <mergeCell ref="I152:K152"/>
    <mergeCell ref="L152:N152"/>
    <mergeCell ref="C162:E162"/>
    <mergeCell ref="F162:H162"/>
    <mergeCell ref="I162:K162"/>
    <mergeCell ref="L162:N162"/>
    <mergeCell ref="O182:Q182"/>
    <mergeCell ref="B1:B2"/>
    <mergeCell ref="C232:E232"/>
    <mergeCell ref="F232:H232"/>
    <mergeCell ref="I232:K232"/>
    <mergeCell ref="L232:N232"/>
    <mergeCell ref="C212:E212"/>
    <mergeCell ref="F212:H212"/>
    <mergeCell ref="I212:K212"/>
    <mergeCell ref="L212:N212"/>
    <mergeCell ref="C222:E222"/>
    <mergeCell ref="F222:H222"/>
    <mergeCell ref="I222:K222"/>
    <mergeCell ref="L222:N222"/>
    <mergeCell ref="C192:E192"/>
    <mergeCell ref="F192:H192"/>
    <mergeCell ref="I192:K192"/>
    <mergeCell ref="L192:N192"/>
    <mergeCell ref="C202:E202"/>
    <mergeCell ref="F202:H202"/>
    <mergeCell ref="I202:K202"/>
    <mergeCell ref="L202:N202"/>
    <mergeCell ref="C172:E172"/>
    <mergeCell ref="F172:H172"/>
    <mergeCell ref="O92:Q92"/>
    <mergeCell ref="O102:Q102"/>
    <mergeCell ref="O112:Q112"/>
    <mergeCell ref="O122:Q122"/>
    <mergeCell ref="O132:Q132"/>
    <mergeCell ref="O142:Q142"/>
    <mergeCell ref="O152:Q152"/>
    <mergeCell ref="O162:Q162"/>
    <mergeCell ref="O172:Q172"/>
    <mergeCell ref="O1:Q1"/>
    <mergeCell ref="O12:Q12"/>
    <mergeCell ref="O22:Q22"/>
    <mergeCell ref="O32:Q32"/>
    <mergeCell ref="O42:Q42"/>
    <mergeCell ref="O52:Q52"/>
    <mergeCell ref="O62:Q62"/>
    <mergeCell ref="O72:Q72"/>
    <mergeCell ref="O82:Q82"/>
    <mergeCell ref="O192:Q192"/>
    <mergeCell ref="O202:Q202"/>
    <mergeCell ref="O212:Q212"/>
    <mergeCell ref="O222:Q222"/>
    <mergeCell ref="O232:Q232"/>
    <mergeCell ref="O242:Q242"/>
    <mergeCell ref="A242:A251"/>
    <mergeCell ref="C242:E242"/>
    <mergeCell ref="F242:H242"/>
    <mergeCell ref="I242:K242"/>
    <mergeCell ref="L242:N242"/>
  </mergeCells>
  <conditionalFormatting sqref="E123:E131 H123:H131 K123:K131 N123:N131 E133:E141 H133:H141 K133:K141 N133:N141 E143:E151 H143:H151 K143:K151 N143:N151 E153:E161 H153:H161 K153:K161 N153:N161 E163:E171 H163:H171 K163:K171 N163:N171 E173:E181 H173:H181 K173:K181 N173:N181 E183:E191 H183:H191 K183:K191 N183:N191 E193:E200 E201 H193:H201 K193:K201 N193:N201 E203:E211 H203:H211 K203:K211 N203:N211 E213:E221 H213:H221 K213:K221 N213:N221 E223:E231 H223:H231 K223:K231 N223:N231 E233:E241 H233:H241 K233:K241 N233:N241">
    <cfRule type="cellIs" dxfId="3" priority="4" operator="notEqual">
      <formula>0</formula>
    </cfRule>
  </conditionalFormatting>
  <conditionalFormatting sqref="E243:E251 H243:H251 K243:K251 N243:N251">
    <cfRule type="cellIs" dxfId="2" priority="3" operator="notEqual">
      <formula>0</formula>
    </cfRule>
  </conditionalFormatting>
  <conditionalFormatting sqref="Q123:Q131 Q133:Q141 Q143:Q151 Q153:Q161 Q163:Q171 Q173:Q181 Q183:Q191 Q193:Q201 Q203:Q211 Q213:Q221 Q223:Q231 Q233:Q241">
    <cfRule type="cellIs" dxfId="1" priority="2" operator="notEqual">
      <formula>0</formula>
    </cfRule>
  </conditionalFormatting>
  <conditionalFormatting sqref="Q243:Q251">
    <cfRule type="cellIs" dxfId="0" priority="1" operator="notEqual">
      <formula>0</formula>
    </cfRule>
  </conditionalFormatting>
  <pageMargins left="0.5" right="0.5" top="0.5" bottom="0.5" header="0.3" footer="0.3"/>
  <pageSetup scale="56" fitToHeight="0" orientation="landscape" r:id="rId1"/>
  <rowBreaks count="4" manualBreakCount="4">
    <brk id="51" max="16383" man="1"/>
    <brk id="101" max="16383" man="1"/>
    <brk id="151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E. Hartman</dc:creator>
  <cp:lastModifiedBy>Tracey E. Hartman</cp:lastModifiedBy>
  <cp:lastPrinted>2021-03-12T19:32:25Z</cp:lastPrinted>
  <dcterms:created xsi:type="dcterms:W3CDTF">2021-03-08T21:48:13Z</dcterms:created>
  <dcterms:modified xsi:type="dcterms:W3CDTF">2023-03-10T15:18:30Z</dcterms:modified>
</cp:coreProperties>
</file>